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0C996A1-BD45-413D-9ED2-7C7E40E54426}" xr6:coauthVersionLast="47" xr6:coauthVersionMax="47" xr10:uidLastSave="{00000000-0000-0000-0000-000000000000}"/>
  <bookViews>
    <workbookView xWindow="28830" yWindow="60" windowWidth="29040" windowHeight="15990" xr2:uid="{00000000-000D-0000-FFFF-FFFF00000000}"/>
  </bookViews>
  <sheets>
    <sheet name="（様式２）参加申込書" sheetId="3" r:id="rId1"/>
    <sheet name="（様式３－１）学校・団体紹介文" sheetId="5" r:id="rId2"/>
    <sheet name="紹介文記入シート" sheetId="7" r:id="rId3"/>
    <sheet name="（様式３－２）アナウンス原稿" sheetId="6" r:id="rId4"/>
    <sheet name="リスト" sheetId="4" state="hidden" r:id="rId5"/>
    <sheet name="事務局作業用" sheetId="8" state="hidden" r:id="rId6"/>
  </sheets>
  <definedNames>
    <definedName name="_xlnm.Print_Area" localSheetId="0">'（様式２）参加申込書'!$A$1:$AL$52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8" l="1"/>
  <c r="O11" i="8"/>
  <c r="N11" i="8"/>
  <c r="M11" i="8"/>
  <c r="L11" i="8"/>
  <c r="K11" i="8"/>
  <c r="J11" i="8"/>
  <c r="I11" i="8"/>
  <c r="H11" i="8"/>
  <c r="G11" i="8"/>
  <c r="F11" i="8"/>
  <c r="D11" i="8" l="1"/>
  <c r="C11" i="8"/>
  <c r="B11" i="8"/>
  <c r="B40" i="5" l="1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A40" i="5"/>
  <c r="A38" i="5"/>
  <c r="A36" i="5"/>
  <c r="A34" i="5"/>
  <c r="A32" i="5"/>
  <c r="A30" i="5"/>
  <c r="A28" i="5"/>
  <c r="A26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A24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A22" i="5"/>
  <c r="C10" i="5" l="1"/>
  <c r="C9" i="5"/>
  <c r="B20" i="5" l="1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A20" i="5"/>
  <c r="AF6" i="7"/>
  <c r="K7" i="5"/>
  <c r="AA38" i="3" l="1"/>
  <c r="AA36" i="3"/>
</calcChain>
</file>

<file path=xl/sharedStrings.xml><?xml version="1.0" encoding="utf-8"?>
<sst xmlns="http://schemas.openxmlformats.org/spreadsheetml/2006/main" count="166" uniqueCount="136">
  <si>
    <t>吹奏楽部門　参加申込書</t>
    <rPh sb="0" eb="3">
      <t>スイソウガク</t>
    </rPh>
    <rPh sb="3" eb="5">
      <t>ブモン</t>
    </rPh>
    <rPh sb="6" eb="8">
      <t>サンカ</t>
    </rPh>
    <rPh sb="8" eb="11">
      <t>モウシコミショ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</si>
  <si>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</si>
  <si>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</si>
  <si>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合同の場合の団体名</t>
    <rPh sb="0" eb="2">
      <t>ゴウドウ</t>
    </rPh>
    <rPh sb="3" eb="5">
      <t>バアイ</t>
    </rPh>
    <rPh sb="6" eb="8">
      <t>ダンタイ</t>
    </rPh>
    <rPh sb="8" eb="9">
      <t>メイ</t>
    </rPh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</si>
  <si>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</si>
  <si>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</si>
  <si>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2"/>
  </si>
  <si>
    <t>E-mail（必須）</t>
    <rPh sb="7" eb="9">
      <t>ヒッス</t>
    </rPh>
    <phoneticPr fontId="2"/>
  </si>
  <si>
    <t>顧問人数</t>
    <rPh sb="0" eb="2">
      <t>コモン</t>
    </rPh>
    <rPh sb="2" eb="4">
      <t>ニンズウ</t>
    </rPh>
    <phoneticPr fontId="2"/>
  </si>
  <si>
    <t>名</t>
    <rPh sb="0" eb="1">
      <t>メイ</t>
    </rPh>
    <phoneticPr fontId="2"/>
  </si>
  <si>
    <t>出演人数</t>
    <rPh sb="0" eb="2">
      <t>シュツエン</t>
    </rPh>
    <rPh sb="2" eb="4">
      <t>ニンズウ</t>
    </rPh>
    <phoneticPr fontId="2"/>
  </si>
  <si>
    <t>指揮者名</t>
    <rPh sb="0" eb="3">
      <t>シキシャ</t>
    </rPh>
    <rPh sb="3" eb="4">
      <t>メイ</t>
    </rPh>
    <phoneticPr fontId="2"/>
  </si>
  <si>
    <t>演奏曲目等</t>
    <rPh sb="0" eb="2">
      <t>エンソウ</t>
    </rPh>
    <rPh sb="2" eb="4">
      <t>キョクモク</t>
    </rPh>
    <rPh sb="4" eb="5">
      <t>トウ</t>
    </rPh>
    <phoneticPr fontId="2"/>
  </si>
  <si>
    <t>曲　　　名</t>
    <rPh sb="0" eb="1">
      <t>キョク</t>
    </rPh>
    <rPh sb="4" eb="5">
      <t>メイ</t>
    </rPh>
    <phoneticPr fontId="2"/>
  </si>
  <si>
    <t>作曲者名</t>
    <rPh sb="0" eb="3">
      <t>サッキョクシャ</t>
    </rPh>
    <rPh sb="3" eb="4">
      <t>メイ</t>
    </rPh>
    <phoneticPr fontId="2"/>
  </si>
  <si>
    <t>編曲者名</t>
    <rPh sb="0" eb="3">
      <t>ヘンキョクシャ</t>
    </rPh>
    <rPh sb="3" eb="4">
      <t>メイ</t>
    </rPh>
    <phoneticPr fontId="2"/>
  </si>
  <si>
    <t>演奏時間</t>
    <rPh sb="0" eb="2">
      <t>エンソウ</t>
    </rPh>
    <rPh sb="2" eb="4">
      <t>ジカン</t>
    </rPh>
    <phoneticPr fontId="2"/>
  </si>
  <si>
    <t>原語</t>
    <rPh sb="0" eb="2">
      <t>ゲンゴ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</si>
  <si>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</si>
  <si>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</si>
  <si>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日本語</t>
    <rPh sb="0" eb="3">
      <t>ニホンゴ</t>
    </rPh>
    <phoneticPr fontId="2"/>
  </si>
  <si>
    <t>来場方法</t>
    <rPh sb="0" eb="2">
      <t>ライジョウ</t>
    </rPh>
    <rPh sb="2" eb="4">
      <t>ホウホウ</t>
    </rPh>
    <phoneticPr fontId="2"/>
  </si>
  <si>
    <t>貸切バス</t>
    <rPh sb="0" eb="2">
      <t>カシキリ</t>
    </rPh>
    <phoneticPr fontId="2"/>
  </si>
  <si>
    <t>台</t>
    <rPh sb="0" eb="1">
      <t>ダイ</t>
    </rPh>
    <phoneticPr fontId="2"/>
  </si>
  <si>
    <t>ハープ使用の有無</t>
    <rPh sb="3" eb="5">
      <t>シヨウ</t>
    </rPh>
    <rPh sb="6" eb="8">
      <t>ウム</t>
    </rPh>
    <phoneticPr fontId="2"/>
  </si>
  <si>
    <t>楽器搬入</t>
    <rPh sb="0" eb="2">
      <t>ガッキ</t>
    </rPh>
    <rPh sb="2" eb="4">
      <t>ハンニュウ</t>
    </rPh>
    <phoneticPr fontId="2"/>
  </si>
  <si>
    <t>搬入方法</t>
    <rPh sb="0" eb="2">
      <t>ハンニュウ</t>
    </rPh>
    <rPh sb="2" eb="4">
      <t>ホウホウ</t>
    </rPh>
    <phoneticPr fontId="2"/>
  </si>
  <si>
    <t>備考
（要望等）</t>
    <rPh sb="0" eb="2">
      <t>ビコウ</t>
    </rPh>
    <rPh sb="4" eb="7">
      <t>ヨウボウトウ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</si>
  <si>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</si>
  <si>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</si>
  <si>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</si>
  <si>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</si>
  <si>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</si>
  <si>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ふりがな</t>
    <phoneticPr fontId="2"/>
  </si>
  <si>
    <t>ふりがな</t>
    <phoneticPr fontId="2"/>
  </si>
  <si>
    <t>〒</t>
    <phoneticPr fontId="2"/>
  </si>
  <si>
    <t>TEL</t>
    <phoneticPr fontId="2"/>
  </si>
  <si>
    <t>ふりがな</t>
    <phoneticPr fontId="2"/>
  </si>
  <si>
    <t>トラック</t>
    <phoneticPr fontId="2"/>
  </si>
  <si>
    <t>t</t>
    <phoneticPr fontId="2"/>
  </si>
  <si>
    <t>代表引率教員名</t>
    <rPh sb="0" eb="2">
      <t>ダイヒョウ</t>
    </rPh>
    <rPh sb="2" eb="4">
      <t>インソツ</t>
    </rPh>
    <rPh sb="4" eb="6">
      <t>キョウイン</t>
    </rPh>
    <rPh sb="6" eb="7">
      <t>メイ</t>
    </rPh>
    <phoneticPr fontId="2"/>
  </si>
  <si>
    <t>FAX</t>
    <phoneticPr fontId="2"/>
  </si>
  <si>
    <t>府県名</t>
    <rPh sb="0" eb="2">
      <t>フケン</t>
    </rPh>
    <rPh sb="2" eb="3">
      <t>メイ</t>
    </rPh>
    <phoneticPr fontId="14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</si>
  <si>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</si>
  <si>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</si>
  <si>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</si>
  <si>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</si>
  <si>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</si>
  <si>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</si>
  <si>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</si>
  <si>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</si>
  <si>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</si>
  <si>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</si>
  <si>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</si>
  <si>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</si>
  <si>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</si>
  <si>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</si>
  <si>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</si>
  <si>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来場方法</t>
    <rPh sb="0" eb="4">
      <t>ライジョウホウホウ</t>
    </rPh>
    <phoneticPr fontId="1"/>
  </si>
  <si>
    <t>公共交通機関</t>
    <rPh sb="0" eb="6">
      <t>コウキョウコウツウキカン</t>
    </rPh>
    <phoneticPr fontId="1"/>
  </si>
  <si>
    <t>貸切バス</t>
    <rPh sb="0" eb="2">
      <t>カシキリ</t>
    </rPh>
    <phoneticPr fontId="1"/>
  </si>
  <si>
    <t>楽器搬入</t>
    <rPh sb="0" eb="2">
      <t>ガッキ</t>
    </rPh>
    <rPh sb="2" eb="4">
      <t>ハンニュウ</t>
    </rPh>
    <phoneticPr fontId="1"/>
  </si>
  <si>
    <t>トラック</t>
    <phoneticPr fontId="1"/>
  </si>
  <si>
    <t>その他</t>
    <rPh sb="2" eb="3">
      <t>タ</t>
    </rPh>
    <phoneticPr fontId="1"/>
  </si>
  <si>
    <t>ハープ使用の有無</t>
    <rPh sb="3" eb="5">
      <t>シヨウ</t>
    </rPh>
    <rPh sb="6" eb="8">
      <t>ユウム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</si>
  <si>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</si>
  <si>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</si>
  <si>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（様式２）</t>
    <rPh sb="1" eb="3">
      <t>ヨウシキ</t>
    </rPh>
    <phoneticPr fontId="2"/>
  </si>
  <si>
    <t>-</t>
    <phoneticPr fontId="1"/>
  </si>
  <si>
    <t>のセルに入力ください！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</si>
  <si>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</si>
  <si>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</si>
  <si>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</si>
  <si>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</si>
  <si>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</si>
  <si>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</si>
  <si>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・演奏曲目等は原語と日本語の両方を記入してください。</t>
    <rPh sb="1" eb="3">
      <t>エンソウ</t>
    </rPh>
    <rPh sb="3" eb="4">
      <t>キョク</t>
    </rPh>
    <rPh sb="4" eb="5">
      <t>メ</t>
    </rPh>
    <rPh sb="5" eb="6">
      <t>ナド</t>
    </rPh>
    <rPh sb="7" eb="9">
      <t>ゲンゴ</t>
    </rPh>
    <rPh sb="10" eb="13">
      <t>ニホンゴ</t>
    </rPh>
    <rPh sb="14" eb="16">
      <t>リョウホウ</t>
    </rPh>
    <rPh sb="17" eb="19">
      <t>キニュウ</t>
    </rPh>
    <phoneticPr fontId="1"/>
  </si>
  <si>
    <t>・複数校による合同の場合についても、参加申込書は</t>
  </si>
  <si>
    <t>　学校ごとに１通作成し、代表校でまとめて提出してください。</t>
  </si>
  <si>
    <t>←</t>
  </si>
  <si>
    <t>府県名</t>
    <rPh sb="0" eb="2">
      <t>フケン</t>
    </rPh>
    <rPh sb="2" eb="3">
      <t>メイ</t>
    </rPh>
    <phoneticPr fontId="1"/>
  </si>
  <si>
    <t>合同団体</t>
    <rPh sb="0" eb="2">
      <t>ゴウドウ</t>
    </rPh>
    <rPh sb="2" eb="4">
      <t>ダンタイ</t>
    </rPh>
    <phoneticPr fontId="1"/>
  </si>
  <si>
    <t>学校名</t>
    <rPh sb="0" eb="3">
      <t>ガッコウメイ</t>
    </rPh>
    <phoneticPr fontId="1"/>
  </si>
  <si>
    <t>ふりがな</t>
    <phoneticPr fontId="1"/>
  </si>
  <si>
    <t>No.</t>
    <phoneticPr fontId="1"/>
  </si>
  <si>
    <t>吹奏楽部門　アナウンス原稿</t>
    <rPh sb="0" eb="5">
      <t>スイソウガクブモン</t>
    </rPh>
    <rPh sb="11" eb="13">
      <t>ゲンコウ</t>
    </rPh>
    <phoneticPr fontId="1"/>
  </si>
  <si>
    <t>団体名</t>
    <rPh sb="0" eb="2">
      <t>ダンタイ</t>
    </rPh>
    <rPh sb="2" eb="3">
      <t>メイ</t>
    </rPh>
    <phoneticPr fontId="1"/>
  </si>
  <si>
    <t>曲目１</t>
    <rPh sb="0" eb="2">
      <t>キョクモク</t>
    </rPh>
    <phoneticPr fontId="1"/>
  </si>
  <si>
    <t>曲目</t>
    <rPh sb="0" eb="2">
      <t>キョクモク</t>
    </rPh>
    <phoneticPr fontId="1"/>
  </si>
  <si>
    <t>曲目２</t>
    <rPh sb="0" eb="2">
      <t>キョクモク</t>
    </rPh>
    <phoneticPr fontId="1"/>
  </si>
  <si>
    <t>曲目３</t>
    <rPh sb="0" eb="2">
      <t>キョクモク</t>
    </rPh>
    <phoneticPr fontId="1"/>
  </si>
  <si>
    <t>※No.</t>
    <phoneticPr fontId="1"/>
  </si>
  <si>
    <t>ふりがな</t>
    <phoneticPr fontId="1"/>
  </si>
  <si>
    <t>１　このシートに紹介文を入力いただくと、自動的に（様式３）学校・紹介文に反映されます。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がっこう</t>
    </rPh>
    <rPh sb="32" eb="34">
      <t>しょうかい</t>
    </rPh>
    <rPh sb="34" eb="35">
      <t>ぶん</t>
    </rPh>
    <rPh sb="36" eb="38">
      <t>はんえい</t>
    </rPh>
    <phoneticPr fontId="2" type="Hiragana" alignment="distributed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</si>
  <si>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2" type="Hiragana" alignment="distributed"/>
  </si>
  <si>
    <t>４　紹介文は１ステージにつき１枚とします。</t>
    <rPh sb="2" eb="5">
      <t>しょうかいぶん</t>
    </rPh>
    <rPh sb="15" eb="16">
      <t>まい</t>
    </rPh>
    <phoneticPr fontId="2" type="Hiragana" alignment="distributed"/>
  </si>
  <si>
    <t>↓200字以内で</t>
    <rPh sb="4" eb="5">
      <t>じ</t>
    </rPh>
    <rPh sb="5" eb="7">
      <t>いない</t>
    </rPh>
    <phoneticPr fontId="2" type="Hiragana" alignment="distributed"/>
  </si>
  <si>
    <t>字数→</t>
    <rPh sb="0" eb="2">
      <t>じすう</t>
    </rPh>
    <phoneticPr fontId="2" type="Hiragana" alignment="distributed"/>
  </si>
  <si>
    <t>・来場方法はリストから選択してください。</t>
    <rPh sb="1" eb="3">
      <t>ライジョウ</t>
    </rPh>
    <rPh sb="3" eb="5">
      <t>ホウホウ</t>
    </rPh>
    <rPh sb="11" eb="13">
      <t>センタク</t>
    </rPh>
    <phoneticPr fontId="1"/>
  </si>
  <si>
    <t>・楽器搬入はリストから選んでください。</t>
    <rPh sb="1" eb="3">
      <t>ガッキ</t>
    </rPh>
    <rPh sb="3" eb="5">
      <t>ハンニュウ</t>
    </rPh>
    <rPh sb="11" eb="12">
      <t>エラ</t>
    </rPh>
    <phoneticPr fontId="1"/>
  </si>
  <si>
    <t>３　（様式３）各府県教育委員会に提出してください。</t>
    <rPh sb="3" eb="5">
      <t>ようしき</t>
    </rPh>
    <rPh sb="7" eb="8">
      <t>かく</t>
    </rPh>
    <rPh sb="8" eb="10">
      <t>ふけん</t>
    </rPh>
    <rPh sb="10" eb="12">
      <t>きょういく</t>
    </rPh>
    <rPh sb="12" eb="15">
      <t>いいんかい</t>
    </rPh>
    <rPh sb="16" eb="18">
      <t>ていしゅつ</t>
    </rPh>
    <phoneticPr fontId="2" type="Hiragana" alignment="distributed"/>
  </si>
  <si>
    <t>・E-mailは、半角で入力してください。</t>
    <rPh sb="9" eb="11">
      <t>ハンカク</t>
    </rPh>
    <rPh sb="12" eb="14">
      <t>ニュウリョク</t>
    </rPh>
    <phoneticPr fontId="1"/>
  </si>
  <si>
    <t>引率責任者</t>
    <rPh sb="0" eb="2">
      <t>インソツ</t>
    </rPh>
    <rPh sb="2" eb="5">
      <t>セキニンシャ</t>
    </rPh>
    <phoneticPr fontId="1"/>
  </si>
  <si>
    <t>演奏時間合計（曲間を含む１２分以内）</t>
    <rPh sb="0" eb="2">
      <t>エンソウ</t>
    </rPh>
    <rPh sb="2" eb="4">
      <t>ジカン</t>
    </rPh>
    <rPh sb="4" eb="6">
      <t>ゴウケイ</t>
    </rPh>
    <rPh sb="7" eb="8">
      <t>キョク</t>
    </rPh>
    <rPh sb="8" eb="9">
      <t>カン</t>
    </rPh>
    <rPh sb="10" eb="11">
      <t>フク</t>
    </rPh>
    <rPh sb="14" eb="15">
      <t>フン</t>
    </rPh>
    <rPh sb="15" eb="17">
      <t>イナイ</t>
    </rPh>
    <phoneticPr fontId="2"/>
  </si>
  <si>
    <t>入力上の注意事項(様式２に入力した項目と同じものは自動的に反映されます.)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</si>
  <si>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Ｎｏ．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</si>
  <si>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</si>
  <si>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</si>
  <si>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人数</t>
    <rPh sb="0" eb="2">
      <t>ニンズウ</t>
    </rPh>
    <phoneticPr fontId="1"/>
  </si>
  <si>
    <t>指揮</t>
    <rPh sb="0" eb="2">
      <t>シキ</t>
    </rPh>
    <phoneticPr fontId="1"/>
  </si>
  <si>
    <t>曲名①</t>
    <rPh sb="0" eb="2">
      <t>キョクメイ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</si>
  <si>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</si>
  <si>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</si>
  <si>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曲名②</t>
    <rPh sb="0" eb="2">
      <t>キョクメイ</t>
    </rPh>
    <phoneticPr fontId="1"/>
  </si>
  <si>
    <t>曲名③</t>
    <rPh sb="0" eb="2">
      <t>キョクメイ</t>
    </rPh>
    <phoneticPr fontId="1"/>
  </si>
  <si>
    <t>・連絡先は半角で上記TEL、FAXと同じように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</si>
  <si>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ふりがな</t>
    <phoneticPr fontId="1"/>
  </si>
  <si>
    <t xml:space="preserve">団体名
</t>
    <rPh sb="0" eb="2">
      <t>ダンタイ</t>
    </rPh>
    <rPh sb="2" eb="3">
      <t>メイ</t>
    </rPh>
    <phoneticPr fontId="1"/>
  </si>
  <si>
    <t>ふりがな</t>
    <phoneticPr fontId="1"/>
  </si>
  <si>
    <t>ふりがな</t>
    <phoneticPr fontId="1"/>
  </si>
  <si>
    <t>吹奏楽部門　学校・団体紹介文</t>
    <rPh sb="6" eb="8">
      <t>ガッコウ</t>
    </rPh>
    <rPh sb="9" eb="11">
      <t>ダンタイ</t>
    </rPh>
    <rPh sb="11" eb="13">
      <t>ショウカイ</t>
    </rPh>
    <rPh sb="13" eb="14">
      <t>ブン</t>
    </rPh>
    <phoneticPr fontId="1"/>
  </si>
  <si>
    <t>学校・団体紹介文</t>
    <rPh sb="0" eb="2">
      <t>ガッコウ</t>
    </rPh>
    <rPh sb="3" eb="5">
      <t>ダンタイ</t>
    </rPh>
    <rPh sb="5" eb="7">
      <t>ショウカイ</t>
    </rPh>
    <rPh sb="7" eb="8">
      <t>ブン</t>
    </rPh>
    <phoneticPr fontId="1"/>
  </si>
  <si>
    <t>来場方法、楽器搬入がその他の場合</t>
    <rPh sb="0" eb="2">
      <t>ライジョウ</t>
    </rPh>
    <rPh sb="2" eb="4">
      <t>ホウホウ</t>
    </rPh>
    <rPh sb="5" eb="7">
      <t>ガッキ</t>
    </rPh>
    <rPh sb="7" eb="9">
      <t>ハンニュウ</t>
    </rPh>
    <rPh sb="12" eb="13">
      <t>タ</t>
    </rPh>
    <rPh sb="14" eb="16">
      <t>バアイ</t>
    </rPh>
    <phoneticPr fontId="2"/>
  </si>
  <si>
    <t>(様式３－２）</t>
    <rPh sb="1" eb="3">
      <t>ヨウシキ</t>
    </rPh>
    <phoneticPr fontId="1"/>
  </si>
  <si>
    <r>
      <t>（様式</t>
    </r>
    <r>
      <rPr>
        <sz val="11"/>
        <color theme="1"/>
        <rFont val="ＭＳ 明朝"/>
        <family val="1"/>
        <charset val="128"/>
      </rPr>
      <t>３-１</t>
    </r>
    <r>
      <rPr>
        <sz val="11"/>
        <color theme="1"/>
        <rFont val="BIZ UD明朝 Medium"/>
        <family val="1"/>
        <charset val="128"/>
      </rPr>
      <t>）</t>
    </r>
    <rPh sb="1" eb="3">
      <t>ヨウシキ</t>
    </rPh>
    <phoneticPr fontId="2"/>
  </si>
  <si>
    <t>第４４回近畿高等学校総合文化祭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</si>
  <si>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福井県実行委員会委員長　様</t>
    <rPh sb="0" eb="2">
      <t>フクイ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2"/>
  </si>
  <si>
    <t>令和６年</t>
    <rPh sb="3" eb="4">
      <t>ネン</t>
    </rPh>
    <phoneticPr fontId="2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</si>
  <si>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2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</si>
  <si>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1"/>
  </si>
  <si>
    <t>ふりがな</t>
  </si>
  <si>
    <t>作曲者</t>
    <phoneticPr fontId="1"/>
  </si>
  <si>
    <t>編曲者</t>
    <rPh sb="0" eb="2">
      <t>ヘンキョク</t>
    </rPh>
    <phoneticPr fontId="1"/>
  </si>
  <si>
    <t xml:space="preserve">指揮者①
</t>
    <rPh sb="0" eb="3">
      <t>シキシャ</t>
    </rPh>
    <phoneticPr fontId="1"/>
  </si>
  <si>
    <t>指揮者②</t>
    <rPh sb="0" eb="3">
      <t>シキシャ</t>
    </rPh>
    <phoneticPr fontId="1"/>
  </si>
  <si>
    <t>・押印は必要ありませんが、必ず校長の御承認のもと、御記入ください。</t>
    <rPh sb="1" eb="3">
      <t>オウイン</t>
    </rPh>
    <rPh sb="4" eb="6">
      <t>ヒツヨウ</t>
    </rPh>
    <rPh sb="13" eb="14">
      <t>カナラ</t>
    </rPh>
    <rPh sb="15" eb="17">
      <t>コウチョウ</t>
    </rPh>
    <rPh sb="18" eb="21">
      <t>ゴショウニン</t>
    </rPh>
    <rPh sb="25" eb="28">
      <t>ゴキニュウ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</si>
</sst>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字&quot;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8"/>
      <color rgb="FFFF0000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384">
    <xf numFmtId="0" fontId="0" fillId="0" borderId="0" xfId="0"/>
    <xf numFmtId="0" fontId="15" fillId="0" borderId="0" xfId="0" applyFont="1"/>
    <xf numFmtId="0" fontId="13" fillId="0" borderId="0" xfId="0" applyFo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9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6" xfId="0" applyFont="1" applyFill="1" applyBorder="1" applyAlignment="1"/>
    <xf numFmtId="0" fontId="7" fillId="0" borderId="9" xfId="0" applyFont="1" applyFill="1" applyBorder="1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/>
    <xf numFmtId="0" fontId="18" fillId="0" borderId="0" xfId="0" applyFont="1" applyFill="1" applyBorder="1" applyAlignment="1">
      <alignment vertical="top"/>
    </xf>
    <xf numFmtId="0" fontId="13" fillId="0" borderId="0" xfId="0" applyFont="1" applyFill="1" applyBorder="1" applyAlignment="1"/>
    <xf numFmtId="0" fontId="18" fillId="0" borderId="0" xfId="0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21" fillId="2" borderId="74" xfId="0" applyFont="1" applyFill="1" applyBorder="1" applyAlignment="1">
      <alignment horizontal="center" vertical="center"/>
    </xf>
    <xf numFmtId="0" fontId="21" fillId="2" borderId="75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21" fillId="2" borderId="87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5" fillId="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7" fillId="0" borderId="0" xfId="0" applyFont="1"/>
    <xf numFmtId="0" fontId="18" fillId="3" borderId="0" xfId="0" applyFont="1" applyFill="1"/>
    <xf numFmtId="0" fontId="8" fillId="0" borderId="19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84" xfId="0" applyFont="1" applyBorder="1" applyAlignment="1">
      <alignment vertical="center"/>
    </xf>
    <xf numFmtId="0" fontId="13" fillId="0" borderId="85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8" fillId="0" borderId="41" xfId="0" applyFont="1" applyFill="1" applyBorder="1" applyAlignment="1"/>
    <xf numFmtId="0" fontId="8" fillId="0" borderId="22" xfId="0" applyFont="1" applyFill="1" applyBorder="1" applyAlignment="1"/>
    <xf numFmtId="0" fontId="8" fillId="0" borderId="11" xfId="0" applyFont="1" applyFill="1" applyBorder="1" applyAlignment="1"/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left" vertical="center" indent="1"/>
    </xf>
    <xf numFmtId="0" fontId="8" fillId="0" borderId="3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5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indent="12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6" xfId="0" applyNumberFormat="1" applyFont="1" applyFill="1" applyBorder="1" applyAlignment="1">
      <alignment horizontal="center" vertical="center"/>
    </xf>
    <xf numFmtId="176" fontId="25" fillId="0" borderId="7" xfId="0" applyNumberFormat="1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3" borderId="4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4</xdr:row>
      <xdr:rowOff>152400</xdr:rowOff>
    </xdr:from>
    <xdr:to>
      <xdr:col>16</xdr:col>
      <xdr:colOff>76200</xdr:colOff>
      <xdr:row>5</xdr:row>
      <xdr:rowOff>133350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6019800" y="885825"/>
          <a:ext cx="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123823</xdr:colOff>
      <xdr:row>3</xdr:row>
      <xdr:rowOff>209549</xdr:rowOff>
    </xdr:from>
    <xdr:to>
      <xdr:col>20</xdr:col>
      <xdr:colOff>19050</xdr:colOff>
      <xdr:row>5</xdr:row>
      <xdr:rowOff>104774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067423" y="733424"/>
          <a:ext cx="1381127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記入しないでください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2"/>
  <sheetViews>
    <sheetView tabSelected="1" zoomScaleNormal="100" zoomScaleSheetLayoutView="100" workbookViewId="0">
      <selection activeCell="BF15" sqref="BF15"/>
    </sheetView>
  </sheetViews>
  <sheetFormatPr defaultRowHeight="13.5" x14ac:dyDescent="0.15"/>
  <cols>
    <col min="1" max="3" width="2.375" style="23" customWidth="1"/>
    <col min="4" max="4" width="2.75" style="23" customWidth="1"/>
    <col min="5" max="5" width="2.25" style="23" customWidth="1"/>
    <col min="6" max="7" width="2.375" style="23" customWidth="1"/>
    <col min="8" max="9" width="2.25" style="23" customWidth="1"/>
    <col min="10" max="16" width="2.375" style="23" customWidth="1"/>
    <col min="17" max="17" width="0.875" style="23" customWidth="1"/>
    <col min="18" max="20" width="2.375" style="23" customWidth="1"/>
    <col min="21" max="21" width="2.75" style="23" customWidth="1"/>
    <col min="22" max="35" width="2.375" style="23" customWidth="1"/>
    <col min="36" max="36" width="2.25" style="23" customWidth="1"/>
    <col min="37" max="38" width="2.375" style="23" customWidth="1"/>
    <col min="39" max="39" width="2.375" customWidth="1"/>
    <col min="40" max="61" width="2.375" style="24" customWidth="1"/>
    <col min="62" max="63" width="2.375" style="54" customWidth="1"/>
    <col min="64" max="64" width="9" style="54"/>
  </cols>
  <sheetData>
    <row r="1" spans="1:43" x14ac:dyDescent="0.15">
      <c r="A1" s="247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N1" s="24" t="s">
        <v>104</v>
      </c>
    </row>
    <row r="2" spans="1:43" ht="14.25" x14ac:dyDescent="0.15">
      <c r="A2" s="249" t="s">
        <v>128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N2" s="24" t="s">
        <v>77</v>
      </c>
    </row>
    <row r="3" spans="1:43" x14ac:dyDescent="0.15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N3" s="24" t="s">
        <v>78</v>
      </c>
    </row>
    <row r="4" spans="1:43" ht="14.25" thickBot="1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3" x14ac:dyDescent="0.15">
      <c r="A5" s="251" t="s">
        <v>1</v>
      </c>
      <c r="B5" s="252"/>
      <c r="C5" s="252"/>
      <c r="D5" s="252"/>
      <c r="E5" s="253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6"/>
      <c r="V5" s="258" t="s">
        <v>2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259"/>
    </row>
    <row r="6" spans="1:43" ht="17.25" customHeight="1" thickBot="1" x14ac:dyDescent="0.2">
      <c r="A6" s="254"/>
      <c r="B6" s="154"/>
      <c r="C6" s="154"/>
      <c r="D6" s="154"/>
      <c r="E6" s="15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257"/>
      <c r="V6" s="260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2"/>
      <c r="AN6" s="24" t="s">
        <v>79</v>
      </c>
      <c r="AO6" s="55"/>
      <c r="AP6" s="55"/>
      <c r="AQ6" s="24" t="s">
        <v>69</v>
      </c>
    </row>
    <row r="7" spans="1:43" x14ac:dyDescent="0.15">
      <c r="A7" s="203" t="s">
        <v>33</v>
      </c>
      <c r="B7" s="204"/>
      <c r="C7" s="204"/>
      <c r="D7" s="204"/>
      <c r="E7" s="20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6"/>
      <c r="Z7" s="237" t="s">
        <v>3</v>
      </c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9"/>
      <c r="AN7" s="24" t="s">
        <v>70</v>
      </c>
    </row>
    <row r="8" spans="1:43" x14ac:dyDescent="0.15">
      <c r="A8" s="191" t="s">
        <v>4</v>
      </c>
      <c r="B8" s="192"/>
      <c r="C8" s="192"/>
      <c r="D8" s="192"/>
      <c r="E8" s="193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  <c r="Z8" s="244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245"/>
    </row>
    <row r="9" spans="1:43" ht="21" customHeight="1" x14ac:dyDescent="0.15">
      <c r="A9" s="120"/>
      <c r="B9" s="121"/>
      <c r="C9" s="121"/>
      <c r="D9" s="121"/>
      <c r="E9" s="12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3"/>
      <c r="Z9" s="197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246"/>
      <c r="AN9" s="24" t="s">
        <v>71</v>
      </c>
    </row>
    <row r="10" spans="1:43" x14ac:dyDescent="0.15">
      <c r="A10" s="203" t="s">
        <v>34</v>
      </c>
      <c r="B10" s="204"/>
      <c r="C10" s="204"/>
      <c r="D10" s="204"/>
      <c r="E10" s="205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30"/>
    </row>
    <row r="11" spans="1:43" x14ac:dyDescent="0.15">
      <c r="A11" s="191" t="s">
        <v>5</v>
      </c>
      <c r="B11" s="192"/>
      <c r="C11" s="192"/>
      <c r="D11" s="192"/>
      <c r="E11" s="193"/>
      <c r="F11" s="3" t="s">
        <v>35</v>
      </c>
      <c r="G11" s="234"/>
      <c r="H11" s="234"/>
      <c r="I11" s="234"/>
      <c r="J11" s="234"/>
      <c r="K11" s="56" t="s">
        <v>68</v>
      </c>
      <c r="L11" s="234"/>
      <c r="M11" s="234"/>
      <c r="N11" s="234"/>
      <c r="O11" s="234"/>
      <c r="P11" s="234"/>
      <c r="Q11" s="234"/>
      <c r="R11" s="234"/>
      <c r="S11" s="3"/>
      <c r="T11" s="3"/>
      <c r="U11" s="3"/>
      <c r="V11" s="3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</row>
    <row r="12" spans="1:43" x14ac:dyDescent="0.15">
      <c r="A12" s="191"/>
      <c r="B12" s="192"/>
      <c r="C12" s="192"/>
      <c r="D12" s="192"/>
      <c r="E12" s="193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231"/>
      <c r="AN12" s="24" t="s">
        <v>72</v>
      </c>
    </row>
    <row r="13" spans="1:43" ht="18" customHeight="1" x14ac:dyDescent="0.15">
      <c r="A13" s="120"/>
      <c r="B13" s="121"/>
      <c r="C13" s="121"/>
      <c r="D13" s="121"/>
      <c r="E13" s="122"/>
      <c r="F13" s="121" t="s">
        <v>36</v>
      </c>
      <c r="G13" s="121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121" t="s">
        <v>41</v>
      </c>
      <c r="S13" s="121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6"/>
      <c r="AF13" s="6"/>
      <c r="AG13" s="6"/>
      <c r="AH13" s="6"/>
      <c r="AI13" s="6"/>
      <c r="AJ13" s="6"/>
      <c r="AK13" s="6"/>
      <c r="AL13" s="7"/>
      <c r="AN13" s="24" t="s">
        <v>73</v>
      </c>
    </row>
    <row r="14" spans="1:43" x14ac:dyDescent="0.15">
      <c r="A14" s="203" t="s">
        <v>33</v>
      </c>
      <c r="B14" s="204"/>
      <c r="C14" s="204"/>
      <c r="D14" s="204"/>
      <c r="E14" s="205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8"/>
      <c r="Z14" s="219" t="s">
        <v>6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1"/>
      <c r="AN14" s="24" t="s">
        <v>74</v>
      </c>
    </row>
    <row r="15" spans="1:43" x14ac:dyDescent="0.15">
      <c r="A15" s="191" t="s">
        <v>40</v>
      </c>
      <c r="B15" s="192"/>
      <c r="C15" s="192"/>
      <c r="D15" s="192"/>
      <c r="E15" s="193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2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</row>
    <row r="16" spans="1:43" ht="21" customHeight="1" x14ac:dyDescent="0.15">
      <c r="A16" s="220"/>
      <c r="B16" s="192"/>
      <c r="C16" s="192"/>
      <c r="D16" s="192"/>
      <c r="E16" s="19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4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N16" s="24" t="s">
        <v>115</v>
      </c>
    </row>
    <row r="17" spans="1:40" ht="19.5" customHeight="1" x14ac:dyDescent="0.15">
      <c r="A17" s="198" t="s">
        <v>7</v>
      </c>
      <c r="B17" s="109"/>
      <c r="C17" s="109"/>
      <c r="D17" s="109"/>
      <c r="E17" s="110"/>
      <c r="F17" s="19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 t="s">
        <v>8</v>
      </c>
      <c r="AA17" s="202"/>
      <c r="AB17" s="202"/>
      <c r="AC17" s="202"/>
      <c r="AD17" s="202"/>
      <c r="AE17" s="202"/>
      <c r="AF17" s="202"/>
      <c r="AG17" s="202"/>
      <c r="AH17" s="202"/>
      <c r="AI17" s="200" t="s">
        <v>9</v>
      </c>
      <c r="AJ17" s="200"/>
      <c r="AK17" s="8"/>
      <c r="AL17" s="9"/>
      <c r="AN17" s="24" t="s">
        <v>75</v>
      </c>
    </row>
    <row r="18" spans="1:40" ht="13.5" customHeight="1" x14ac:dyDescent="0.15">
      <c r="A18" s="203" t="s">
        <v>37</v>
      </c>
      <c r="B18" s="204"/>
      <c r="C18" s="204"/>
      <c r="D18" s="204"/>
      <c r="E18" s="205"/>
      <c r="F18" s="206"/>
      <c r="G18" s="206"/>
      <c r="H18" s="206"/>
      <c r="I18" s="206"/>
      <c r="J18" s="206"/>
      <c r="K18" s="206"/>
      <c r="L18" s="206"/>
      <c r="M18" s="206"/>
      <c r="N18" s="207"/>
      <c r="O18" s="208"/>
      <c r="P18" s="206"/>
      <c r="Q18" s="206"/>
      <c r="R18" s="206"/>
      <c r="S18" s="206"/>
      <c r="T18" s="206"/>
      <c r="U18" s="206"/>
      <c r="V18" s="206"/>
      <c r="W18" s="207"/>
      <c r="X18" s="208"/>
      <c r="Y18" s="206"/>
      <c r="Z18" s="206"/>
      <c r="AA18" s="206"/>
      <c r="AB18" s="206"/>
      <c r="AC18" s="206"/>
      <c r="AD18" s="206"/>
      <c r="AE18" s="206"/>
      <c r="AF18" s="207"/>
      <c r="AG18" s="209" t="s">
        <v>10</v>
      </c>
      <c r="AH18" s="209"/>
      <c r="AI18" s="209"/>
      <c r="AJ18" s="209"/>
      <c r="AK18" s="209"/>
      <c r="AL18" s="210"/>
      <c r="AN18" s="24" t="s">
        <v>101</v>
      </c>
    </row>
    <row r="19" spans="1:40" x14ac:dyDescent="0.15">
      <c r="A19" s="191" t="s">
        <v>11</v>
      </c>
      <c r="B19" s="192"/>
      <c r="C19" s="192"/>
      <c r="D19" s="192"/>
      <c r="E19" s="193"/>
      <c r="F19" s="194"/>
      <c r="G19" s="194"/>
      <c r="H19" s="194"/>
      <c r="I19" s="194"/>
      <c r="J19" s="194"/>
      <c r="K19" s="194"/>
      <c r="L19" s="194"/>
      <c r="M19" s="194"/>
      <c r="N19" s="195"/>
      <c r="O19" s="196"/>
      <c r="P19" s="194"/>
      <c r="Q19" s="194"/>
      <c r="R19" s="194"/>
      <c r="S19" s="194"/>
      <c r="T19" s="194"/>
      <c r="U19" s="194"/>
      <c r="V19" s="194"/>
      <c r="W19" s="195"/>
      <c r="X19" s="196"/>
      <c r="Y19" s="194"/>
      <c r="Z19" s="194"/>
      <c r="AA19" s="194"/>
      <c r="AB19" s="194"/>
      <c r="AC19" s="194"/>
      <c r="AD19" s="194"/>
      <c r="AE19" s="194"/>
      <c r="AF19" s="195"/>
      <c r="AG19" s="211"/>
      <c r="AH19" s="194"/>
      <c r="AI19" s="194"/>
      <c r="AJ19" s="194"/>
      <c r="AK19" s="213" t="s">
        <v>9</v>
      </c>
      <c r="AL19" s="214"/>
    </row>
    <row r="20" spans="1:40" ht="18.75" customHeight="1" x14ac:dyDescent="0.15">
      <c r="A20" s="120"/>
      <c r="B20" s="121"/>
      <c r="C20" s="121"/>
      <c r="D20" s="121"/>
      <c r="E20" s="122"/>
      <c r="F20" s="121"/>
      <c r="G20" s="121"/>
      <c r="H20" s="121"/>
      <c r="I20" s="121"/>
      <c r="J20" s="121"/>
      <c r="K20" s="121"/>
      <c r="L20" s="121"/>
      <c r="M20" s="121"/>
      <c r="N20" s="122"/>
      <c r="O20" s="197"/>
      <c r="P20" s="121"/>
      <c r="Q20" s="121"/>
      <c r="R20" s="121"/>
      <c r="S20" s="121"/>
      <c r="T20" s="121"/>
      <c r="U20" s="121"/>
      <c r="V20" s="121"/>
      <c r="W20" s="122"/>
      <c r="X20" s="197"/>
      <c r="Y20" s="121"/>
      <c r="Z20" s="121"/>
      <c r="AA20" s="121"/>
      <c r="AB20" s="121"/>
      <c r="AC20" s="121"/>
      <c r="AD20" s="121"/>
      <c r="AE20" s="121"/>
      <c r="AF20" s="122"/>
      <c r="AG20" s="212"/>
      <c r="AH20" s="121"/>
      <c r="AI20" s="121"/>
      <c r="AJ20" s="121"/>
      <c r="AK20" s="215"/>
      <c r="AL20" s="216"/>
    </row>
    <row r="21" spans="1:40" x14ac:dyDescent="0.15">
      <c r="A21" s="181" t="s">
        <v>12</v>
      </c>
      <c r="B21" s="182"/>
      <c r="C21" s="187" t="s">
        <v>13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 t="s">
        <v>14</v>
      </c>
      <c r="S21" s="187"/>
      <c r="T21" s="187"/>
      <c r="U21" s="187"/>
      <c r="V21" s="187"/>
      <c r="W21" s="187"/>
      <c r="X21" s="187"/>
      <c r="Y21" s="189"/>
      <c r="Z21" s="188" t="s">
        <v>15</v>
      </c>
      <c r="AA21" s="187"/>
      <c r="AB21" s="187"/>
      <c r="AC21" s="187"/>
      <c r="AD21" s="187"/>
      <c r="AE21" s="187"/>
      <c r="AF21" s="189"/>
      <c r="AG21" s="187" t="s">
        <v>16</v>
      </c>
      <c r="AH21" s="187"/>
      <c r="AI21" s="187"/>
      <c r="AJ21" s="187"/>
      <c r="AK21" s="187"/>
      <c r="AL21" s="190"/>
    </row>
    <row r="22" spans="1:40" ht="14.1" customHeight="1" x14ac:dyDescent="0.15">
      <c r="A22" s="183"/>
      <c r="B22" s="184"/>
      <c r="C22" s="72">
        <v>1</v>
      </c>
      <c r="D22" s="171" t="s">
        <v>17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50"/>
      <c r="S22" s="151"/>
      <c r="T22" s="151"/>
      <c r="U22" s="151"/>
      <c r="V22" s="151"/>
      <c r="W22" s="151"/>
      <c r="X22" s="151"/>
      <c r="Y22" s="152"/>
      <c r="Z22" s="150"/>
      <c r="AA22" s="151"/>
      <c r="AB22" s="151"/>
      <c r="AC22" s="151"/>
      <c r="AD22" s="151"/>
      <c r="AE22" s="151"/>
      <c r="AF22" s="152"/>
      <c r="AG22" s="177"/>
      <c r="AH22" s="177"/>
      <c r="AI22" s="113" t="s">
        <v>18</v>
      </c>
      <c r="AJ22" s="177"/>
      <c r="AK22" s="177"/>
      <c r="AL22" s="161" t="s">
        <v>19</v>
      </c>
    </row>
    <row r="23" spans="1:40" ht="14.1" customHeight="1" x14ac:dyDescent="0.15">
      <c r="A23" s="183"/>
      <c r="B23" s="184"/>
      <c r="C23" s="170"/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  <c r="S23" s="175"/>
      <c r="T23" s="175"/>
      <c r="U23" s="175"/>
      <c r="V23" s="175"/>
      <c r="W23" s="175"/>
      <c r="X23" s="175"/>
      <c r="Y23" s="176"/>
      <c r="Z23" s="174"/>
      <c r="AA23" s="175"/>
      <c r="AB23" s="175"/>
      <c r="AC23" s="175"/>
      <c r="AD23" s="175"/>
      <c r="AE23" s="175"/>
      <c r="AF23" s="176"/>
      <c r="AG23" s="178"/>
      <c r="AH23" s="178"/>
      <c r="AI23" s="180"/>
      <c r="AJ23" s="178"/>
      <c r="AK23" s="178"/>
      <c r="AL23" s="162"/>
      <c r="AN23" s="24" t="s">
        <v>76</v>
      </c>
    </row>
    <row r="24" spans="1:40" x14ac:dyDescent="0.15">
      <c r="A24" s="183"/>
      <c r="B24" s="184"/>
      <c r="C24" s="170"/>
      <c r="D24" s="164" t="s">
        <v>20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7"/>
      <c r="S24" s="168"/>
      <c r="T24" s="168"/>
      <c r="U24" s="168"/>
      <c r="V24" s="168"/>
      <c r="W24" s="168"/>
      <c r="X24" s="168"/>
      <c r="Y24" s="169"/>
      <c r="Z24" s="167"/>
      <c r="AA24" s="168"/>
      <c r="AB24" s="168"/>
      <c r="AC24" s="168"/>
      <c r="AD24" s="168"/>
      <c r="AE24" s="168"/>
      <c r="AF24" s="169"/>
      <c r="AG24" s="178"/>
      <c r="AH24" s="178"/>
      <c r="AI24" s="180"/>
      <c r="AJ24" s="178"/>
      <c r="AK24" s="178"/>
      <c r="AL24" s="162"/>
    </row>
    <row r="25" spans="1:40" x14ac:dyDescent="0.15">
      <c r="A25" s="183"/>
      <c r="B25" s="184"/>
      <c r="C25" s="75"/>
      <c r="D25" s="16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53"/>
      <c r="S25" s="154"/>
      <c r="T25" s="154"/>
      <c r="U25" s="154"/>
      <c r="V25" s="154"/>
      <c r="W25" s="154"/>
      <c r="X25" s="154"/>
      <c r="Y25" s="155"/>
      <c r="Z25" s="153"/>
      <c r="AA25" s="154"/>
      <c r="AB25" s="154"/>
      <c r="AC25" s="154"/>
      <c r="AD25" s="154"/>
      <c r="AE25" s="154"/>
      <c r="AF25" s="155"/>
      <c r="AG25" s="179"/>
      <c r="AH25" s="179"/>
      <c r="AI25" s="114"/>
      <c r="AJ25" s="179"/>
      <c r="AK25" s="179"/>
      <c r="AL25" s="163"/>
    </row>
    <row r="26" spans="1:40" ht="14.1" customHeight="1" x14ac:dyDescent="0.15">
      <c r="A26" s="183"/>
      <c r="B26" s="184"/>
      <c r="C26" s="72">
        <v>2</v>
      </c>
      <c r="D26" s="171" t="s">
        <v>17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150"/>
      <c r="S26" s="151"/>
      <c r="T26" s="151"/>
      <c r="U26" s="151"/>
      <c r="V26" s="151"/>
      <c r="W26" s="151"/>
      <c r="X26" s="151"/>
      <c r="Y26" s="152"/>
      <c r="Z26" s="150"/>
      <c r="AA26" s="151"/>
      <c r="AB26" s="151"/>
      <c r="AC26" s="151"/>
      <c r="AD26" s="151"/>
      <c r="AE26" s="151"/>
      <c r="AF26" s="152"/>
      <c r="AG26" s="177"/>
      <c r="AH26" s="177"/>
      <c r="AI26" s="113" t="s">
        <v>18</v>
      </c>
      <c r="AJ26" s="177"/>
      <c r="AK26" s="177"/>
      <c r="AL26" s="161" t="s">
        <v>19</v>
      </c>
    </row>
    <row r="27" spans="1:40" ht="14.1" customHeight="1" x14ac:dyDescent="0.15">
      <c r="A27" s="183"/>
      <c r="B27" s="184"/>
      <c r="C27" s="170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75"/>
      <c r="T27" s="175"/>
      <c r="U27" s="175"/>
      <c r="V27" s="175"/>
      <c r="W27" s="175"/>
      <c r="X27" s="175"/>
      <c r="Y27" s="176"/>
      <c r="Z27" s="174"/>
      <c r="AA27" s="175"/>
      <c r="AB27" s="175"/>
      <c r="AC27" s="175"/>
      <c r="AD27" s="175"/>
      <c r="AE27" s="175"/>
      <c r="AF27" s="176"/>
      <c r="AG27" s="178"/>
      <c r="AH27" s="178"/>
      <c r="AI27" s="180"/>
      <c r="AJ27" s="178"/>
      <c r="AK27" s="178"/>
      <c r="AL27" s="162"/>
    </row>
    <row r="28" spans="1:40" ht="14.1" customHeight="1" x14ac:dyDescent="0.15">
      <c r="A28" s="183"/>
      <c r="B28" s="184"/>
      <c r="C28" s="170"/>
      <c r="D28" s="164" t="s">
        <v>20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7"/>
      <c r="S28" s="168"/>
      <c r="T28" s="168"/>
      <c r="U28" s="168"/>
      <c r="V28" s="168"/>
      <c r="W28" s="168"/>
      <c r="X28" s="168"/>
      <c r="Y28" s="169"/>
      <c r="Z28" s="167"/>
      <c r="AA28" s="168"/>
      <c r="AB28" s="168"/>
      <c r="AC28" s="168"/>
      <c r="AD28" s="168"/>
      <c r="AE28" s="168"/>
      <c r="AF28" s="169"/>
      <c r="AG28" s="178"/>
      <c r="AH28" s="178"/>
      <c r="AI28" s="180"/>
      <c r="AJ28" s="178"/>
      <c r="AK28" s="178"/>
      <c r="AL28" s="162"/>
    </row>
    <row r="29" spans="1:40" ht="14.1" customHeight="1" x14ac:dyDescent="0.15">
      <c r="A29" s="183"/>
      <c r="B29" s="184"/>
      <c r="C29" s="75"/>
      <c r="D29" s="166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53"/>
      <c r="S29" s="154"/>
      <c r="T29" s="154"/>
      <c r="U29" s="154"/>
      <c r="V29" s="154"/>
      <c r="W29" s="154"/>
      <c r="X29" s="154"/>
      <c r="Y29" s="155"/>
      <c r="Z29" s="153"/>
      <c r="AA29" s="154"/>
      <c r="AB29" s="154"/>
      <c r="AC29" s="154"/>
      <c r="AD29" s="154"/>
      <c r="AE29" s="154"/>
      <c r="AF29" s="155"/>
      <c r="AG29" s="179"/>
      <c r="AH29" s="179"/>
      <c r="AI29" s="114"/>
      <c r="AJ29" s="179"/>
      <c r="AK29" s="179"/>
      <c r="AL29" s="163"/>
    </row>
    <row r="30" spans="1:40" ht="14.1" customHeight="1" x14ac:dyDescent="0.15">
      <c r="A30" s="183"/>
      <c r="B30" s="184"/>
      <c r="C30" s="72">
        <v>3</v>
      </c>
      <c r="D30" s="171" t="s">
        <v>17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150"/>
      <c r="S30" s="151"/>
      <c r="T30" s="151"/>
      <c r="U30" s="151"/>
      <c r="V30" s="151"/>
      <c r="W30" s="151"/>
      <c r="X30" s="151"/>
      <c r="Y30" s="152"/>
      <c r="Z30" s="150"/>
      <c r="AA30" s="151"/>
      <c r="AB30" s="151"/>
      <c r="AC30" s="151"/>
      <c r="AD30" s="151"/>
      <c r="AE30" s="151"/>
      <c r="AF30" s="152"/>
      <c r="AG30" s="177"/>
      <c r="AH30" s="177"/>
      <c r="AI30" s="113" t="s">
        <v>18</v>
      </c>
      <c r="AJ30" s="177"/>
      <c r="AK30" s="177"/>
      <c r="AL30" s="161" t="s">
        <v>19</v>
      </c>
    </row>
    <row r="31" spans="1:40" ht="14.1" customHeight="1" x14ac:dyDescent="0.15">
      <c r="A31" s="183"/>
      <c r="B31" s="184"/>
      <c r="C31" s="170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175"/>
      <c r="T31" s="175"/>
      <c r="U31" s="175"/>
      <c r="V31" s="175"/>
      <c r="W31" s="175"/>
      <c r="X31" s="175"/>
      <c r="Y31" s="176"/>
      <c r="Z31" s="174"/>
      <c r="AA31" s="175"/>
      <c r="AB31" s="175"/>
      <c r="AC31" s="175"/>
      <c r="AD31" s="175"/>
      <c r="AE31" s="175"/>
      <c r="AF31" s="176"/>
      <c r="AG31" s="178"/>
      <c r="AH31" s="178"/>
      <c r="AI31" s="180"/>
      <c r="AJ31" s="178"/>
      <c r="AK31" s="178"/>
      <c r="AL31" s="162"/>
    </row>
    <row r="32" spans="1:40" ht="14.1" customHeight="1" x14ac:dyDescent="0.15">
      <c r="A32" s="183"/>
      <c r="B32" s="184"/>
      <c r="C32" s="170"/>
      <c r="D32" s="164" t="s">
        <v>20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7"/>
      <c r="S32" s="168"/>
      <c r="T32" s="168"/>
      <c r="U32" s="168"/>
      <c r="V32" s="168"/>
      <c r="W32" s="168"/>
      <c r="X32" s="168"/>
      <c r="Y32" s="169"/>
      <c r="Z32" s="167"/>
      <c r="AA32" s="168"/>
      <c r="AB32" s="168"/>
      <c r="AC32" s="168"/>
      <c r="AD32" s="168"/>
      <c r="AE32" s="168"/>
      <c r="AF32" s="169"/>
      <c r="AG32" s="178"/>
      <c r="AH32" s="178"/>
      <c r="AI32" s="180"/>
      <c r="AJ32" s="178"/>
      <c r="AK32" s="178"/>
      <c r="AL32" s="162"/>
    </row>
    <row r="33" spans="1:40" ht="14.1" customHeight="1" x14ac:dyDescent="0.15">
      <c r="A33" s="183"/>
      <c r="B33" s="184"/>
      <c r="C33" s="75"/>
      <c r="D33" s="16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153"/>
      <c r="S33" s="154"/>
      <c r="T33" s="154"/>
      <c r="U33" s="154"/>
      <c r="V33" s="154"/>
      <c r="W33" s="154"/>
      <c r="X33" s="154"/>
      <c r="Y33" s="155"/>
      <c r="Z33" s="153"/>
      <c r="AA33" s="154"/>
      <c r="AB33" s="154"/>
      <c r="AC33" s="154"/>
      <c r="AD33" s="154"/>
      <c r="AE33" s="154"/>
      <c r="AF33" s="155"/>
      <c r="AG33" s="179"/>
      <c r="AH33" s="179"/>
      <c r="AI33" s="114"/>
      <c r="AJ33" s="179"/>
      <c r="AK33" s="179"/>
      <c r="AL33" s="163"/>
    </row>
    <row r="34" spans="1:40" x14ac:dyDescent="0.15">
      <c r="A34" s="183"/>
      <c r="B34" s="184"/>
      <c r="C34" s="105" t="s">
        <v>103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7"/>
      <c r="AG34" s="111"/>
      <c r="AH34" s="111"/>
      <c r="AI34" s="113" t="s">
        <v>18</v>
      </c>
      <c r="AJ34" s="111"/>
      <c r="AK34" s="111"/>
      <c r="AL34" s="115" t="s">
        <v>19</v>
      </c>
    </row>
    <row r="35" spans="1:40" x14ac:dyDescent="0.15">
      <c r="A35" s="185"/>
      <c r="B35" s="18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0"/>
      <c r="AG35" s="112"/>
      <c r="AH35" s="112"/>
      <c r="AI35" s="114"/>
      <c r="AJ35" s="112"/>
      <c r="AK35" s="112"/>
      <c r="AL35" s="116"/>
    </row>
    <row r="36" spans="1:40" x14ac:dyDescent="0.15">
      <c r="A36" s="117" t="s">
        <v>21</v>
      </c>
      <c r="B36" s="118"/>
      <c r="C36" s="118"/>
      <c r="D36" s="118"/>
      <c r="E36" s="119"/>
      <c r="F36" s="123"/>
      <c r="G36" s="124"/>
      <c r="H36" s="124"/>
      <c r="I36" s="124"/>
      <c r="J36" s="124"/>
      <c r="K36" s="124"/>
      <c r="L36" s="124"/>
      <c r="M36" s="124"/>
      <c r="N36" s="124"/>
      <c r="O36" s="125"/>
      <c r="P36" s="129" t="s">
        <v>22</v>
      </c>
      <c r="Q36" s="129"/>
      <c r="R36" s="129"/>
      <c r="S36" s="129"/>
      <c r="T36" s="129"/>
      <c r="U36" s="129"/>
      <c r="V36" s="131"/>
      <c r="W36" s="131"/>
      <c r="X36" s="131"/>
      <c r="Y36" s="133" t="s">
        <v>23</v>
      </c>
      <c r="Z36" s="133"/>
      <c r="AA36" s="135" t="str">
        <f>IF(AND(F36="貸切バス",V36&gt;0),"",IF(F36="貸切バス","←台数を入力ください",""))</f>
        <v/>
      </c>
      <c r="AB36" s="136"/>
      <c r="AC36" s="136"/>
      <c r="AD36" s="136"/>
      <c r="AE36" s="136"/>
      <c r="AF36" s="137"/>
      <c r="AG36" s="158" t="s">
        <v>24</v>
      </c>
      <c r="AH36" s="159"/>
      <c r="AI36" s="159"/>
      <c r="AJ36" s="159"/>
      <c r="AK36" s="159"/>
      <c r="AL36" s="160"/>
      <c r="AN36" s="24" t="s">
        <v>98</v>
      </c>
    </row>
    <row r="37" spans="1:40" ht="20.25" customHeight="1" x14ac:dyDescent="0.15">
      <c r="A37" s="120"/>
      <c r="B37" s="121"/>
      <c r="C37" s="121"/>
      <c r="D37" s="121"/>
      <c r="E37" s="122"/>
      <c r="F37" s="126"/>
      <c r="G37" s="127"/>
      <c r="H37" s="127"/>
      <c r="I37" s="127"/>
      <c r="J37" s="127"/>
      <c r="K37" s="127"/>
      <c r="L37" s="127"/>
      <c r="M37" s="127"/>
      <c r="N37" s="127"/>
      <c r="O37" s="128"/>
      <c r="P37" s="130"/>
      <c r="Q37" s="130"/>
      <c r="R37" s="130"/>
      <c r="S37" s="130"/>
      <c r="T37" s="130"/>
      <c r="U37" s="130"/>
      <c r="V37" s="132"/>
      <c r="W37" s="132"/>
      <c r="X37" s="132"/>
      <c r="Y37" s="134"/>
      <c r="Z37" s="134"/>
      <c r="AA37" s="138"/>
      <c r="AB37" s="139"/>
      <c r="AC37" s="139"/>
      <c r="AD37" s="139"/>
      <c r="AE37" s="139"/>
      <c r="AF37" s="140"/>
      <c r="AG37" s="141"/>
      <c r="AH37" s="142"/>
      <c r="AI37" s="142"/>
      <c r="AJ37" s="142"/>
      <c r="AK37" s="142"/>
      <c r="AL37" s="143"/>
      <c r="AN37" s="24" t="s">
        <v>99</v>
      </c>
    </row>
    <row r="38" spans="1:40" ht="13.5" customHeight="1" x14ac:dyDescent="0.15">
      <c r="A38" s="117" t="s">
        <v>25</v>
      </c>
      <c r="B38" s="118"/>
      <c r="C38" s="118"/>
      <c r="D38" s="118"/>
      <c r="E38" s="119"/>
      <c r="F38" s="150"/>
      <c r="G38" s="151"/>
      <c r="H38" s="151"/>
      <c r="I38" s="151"/>
      <c r="J38" s="151"/>
      <c r="K38" s="151"/>
      <c r="L38" s="151"/>
      <c r="M38" s="151"/>
      <c r="N38" s="151"/>
      <c r="O38" s="152"/>
      <c r="P38" s="129" t="s">
        <v>38</v>
      </c>
      <c r="Q38" s="129"/>
      <c r="R38" s="129"/>
      <c r="S38" s="129"/>
      <c r="T38" s="156"/>
      <c r="U38" s="156"/>
      <c r="V38" s="10"/>
      <c r="W38" s="131"/>
      <c r="X38" s="131"/>
      <c r="Y38" s="133" t="s">
        <v>23</v>
      </c>
      <c r="Z38" s="133"/>
      <c r="AA38" s="135" t="str">
        <f>IF(AND(F38="トラック",V38&gt;0),"",IF(F38="トラック","←台数を入力ください",""))</f>
        <v/>
      </c>
      <c r="AB38" s="136"/>
      <c r="AC38" s="136"/>
      <c r="AD38" s="136"/>
      <c r="AE38" s="136"/>
      <c r="AF38" s="137"/>
      <c r="AG38" s="144"/>
      <c r="AH38" s="145"/>
      <c r="AI38" s="145"/>
      <c r="AJ38" s="145"/>
      <c r="AK38" s="145"/>
      <c r="AL38" s="146"/>
    </row>
    <row r="39" spans="1:40" ht="20.25" customHeight="1" x14ac:dyDescent="0.15">
      <c r="A39" s="120"/>
      <c r="B39" s="121"/>
      <c r="C39" s="121"/>
      <c r="D39" s="121"/>
      <c r="E39" s="122"/>
      <c r="F39" s="153"/>
      <c r="G39" s="154"/>
      <c r="H39" s="154"/>
      <c r="I39" s="154"/>
      <c r="J39" s="154"/>
      <c r="K39" s="154"/>
      <c r="L39" s="154"/>
      <c r="M39" s="154"/>
      <c r="N39" s="154"/>
      <c r="O39" s="155"/>
      <c r="P39" s="130"/>
      <c r="Q39" s="130"/>
      <c r="R39" s="130"/>
      <c r="S39" s="130"/>
      <c r="T39" s="157"/>
      <c r="U39" s="157"/>
      <c r="V39" s="11" t="s">
        <v>39</v>
      </c>
      <c r="W39" s="132"/>
      <c r="X39" s="132"/>
      <c r="Y39" s="134"/>
      <c r="Z39" s="134"/>
      <c r="AA39" s="138"/>
      <c r="AB39" s="139"/>
      <c r="AC39" s="139"/>
      <c r="AD39" s="139"/>
      <c r="AE39" s="139"/>
      <c r="AF39" s="140"/>
      <c r="AG39" s="147"/>
      <c r="AH39" s="148"/>
      <c r="AI39" s="148"/>
      <c r="AJ39" s="148"/>
      <c r="AK39" s="148"/>
      <c r="AL39" s="149"/>
    </row>
    <row r="40" spans="1:40" x14ac:dyDescent="0.15">
      <c r="A40" s="71" t="s">
        <v>122</v>
      </c>
      <c r="B40" s="72"/>
      <c r="C40" s="72"/>
      <c r="D40" s="72"/>
      <c r="E40" s="73"/>
      <c r="F40" s="77" t="s">
        <v>21</v>
      </c>
      <c r="G40" s="78"/>
      <c r="H40" s="78"/>
      <c r="I40" s="79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77" t="s">
        <v>26</v>
      </c>
      <c r="V40" s="78"/>
      <c r="W40" s="78"/>
      <c r="X40" s="79"/>
      <c r="Y40" s="89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</row>
    <row r="41" spans="1:40" ht="21" customHeight="1" x14ac:dyDescent="0.15">
      <c r="A41" s="74"/>
      <c r="B41" s="75"/>
      <c r="C41" s="75"/>
      <c r="D41" s="75"/>
      <c r="E41" s="76"/>
      <c r="F41" s="80"/>
      <c r="G41" s="81"/>
      <c r="H41" s="81"/>
      <c r="I41" s="82"/>
      <c r="J41" s="86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80"/>
      <c r="V41" s="81"/>
      <c r="W41" s="81"/>
      <c r="X41" s="82"/>
      <c r="Y41" s="92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</row>
    <row r="42" spans="1:40" x14ac:dyDescent="0.15">
      <c r="A42" s="71" t="s">
        <v>27</v>
      </c>
      <c r="B42" s="95"/>
      <c r="C42" s="95"/>
      <c r="D42" s="95"/>
      <c r="E42" s="96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</row>
    <row r="43" spans="1:40" ht="31.5" customHeight="1" x14ac:dyDescent="0.15">
      <c r="A43" s="97"/>
      <c r="B43" s="98"/>
      <c r="C43" s="98"/>
      <c r="D43" s="98"/>
      <c r="E43" s="99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3"/>
    </row>
    <row r="44" spans="1:40" x14ac:dyDescent="0.15">
      <c r="A44" s="12"/>
      <c r="B44" s="13" t="s">
        <v>28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</row>
    <row r="45" spans="1:40" x14ac:dyDescent="0.1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66" t="s">
        <v>127</v>
      </c>
      <c r="Y45" s="66"/>
      <c r="Z45" s="66"/>
      <c r="AA45" s="66"/>
      <c r="AB45" s="104"/>
      <c r="AC45" s="104"/>
      <c r="AD45" s="17" t="s">
        <v>29</v>
      </c>
      <c r="AE45" s="104"/>
      <c r="AF45" s="104"/>
      <c r="AG45" s="17" t="s">
        <v>30</v>
      </c>
      <c r="AH45" s="16"/>
      <c r="AI45" s="16"/>
      <c r="AJ45" s="16"/>
      <c r="AK45" s="16"/>
      <c r="AL45" s="18"/>
    </row>
    <row r="46" spans="1:40" x14ac:dyDescent="0.15">
      <c r="A46" s="15"/>
      <c r="B46" s="17" t="s">
        <v>125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8"/>
    </row>
    <row r="47" spans="1:40" x14ac:dyDescent="0.15">
      <c r="A47" s="15"/>
      <c r="B47" s="17" t="s">
        <v>126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8"/>
    </row>
    <row r="48" spans="1:40" x14ac:dyDescent="0.1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8"/>
    </row>
    <row r="49" spans="1:40" x14ac:dyDescent="0.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8"/>
    </row>
    <row r="50" spans="1:40" ht="14.25" x14ac:dyDescent="0.15">
      <c r="A50" s="15"/>
      <c r="B50" s="16" t="s">
        <v>31</v>
      </c>
      <c r="C50" s="17"/>
      <c r="D50" s="1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16" t="s">
        <v>32</v>
      </c>
      <c r="T50" s="16"/>
      <c r="U50" s="16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16"/>
      <c r="AI50" s="69"/>
      <c r="AJ50" s="70"/>
      <c r="AK50" s="16"/>
      <c r="AL50" s="18"/>
    </row>
    <row r="51" spans="1:40" x14ac:dyDescent="0.15">
      <c r="A51" s="15"/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9"/>
      <c r="AJ51" s="16"/>
      <c r="AK51" s="16"/>
      <c r="AL51" s="18"/>
      <c r="AN51" s="24" t="s">
        <v>135</v>
      </c>
    </row>
    <row r="52" spans="1:40" ht="14.25" thickBot="1" x14ac:dyDescent="0.2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2"/>
    </row>
  </sheetData>
  <mergeCells count="122">
    <mergeCell ref="A7:E7"/>
    <mergeCell ref="F7:Y7"/>
    <mergeCell ref="Z7:AL7"/>
    <mergeCell ref="A8:E9"/>
    <mergeCell ref="F8:Y9"/>
    <mergeCell ref="Z8:AL9"/>
    <mergeCell ref="A1:R1"/>
    <mergeCell ref="S1:AL1"/>
    <mergeCell ref="A2:AL2"/>
    <mergeCell ref="A3:AL4"/>
    <mergeCell ref="A5:E6"/>
    <mergeCell ref="F5:U6"/>
    <mergeCell ref="V5:AL6"/>
    <mergeCell ref="A14:E14"/>
    <mergeCell ref="F14:Y14"/>
    <mergeCell ref="Z14:AL14"/>
    <mergeCell ref="A15:E16"/>
    <mergeCell ref="F15:Y16"/>
    <mergeCell ref="Z15:AL16"/>
    <mergeCell ref="A10:E10"/>
    <mergeCell ref="F10:AL10"/>
    <mergeCell ref="A11:E13"/>
    <mergeCell ref="F12:AL12"/>
    <mergeCell ref="F13:G13"/>
    <mergeCell ref="H13:Q13"/>
    <mergeCell ref="R13:S13"/>
    <mergeCell ref="T13:AD13"/>
    <mergeCell ref="G11:J11"/>
    <mergeCell ref="L11:R11"/>
    <mergeCell ref="A19:E20"/>
    <mergeCell ref="F19:N20"/>
    <mergeCell ref="O19:W20"/>
    <mergeCell ref="X19:AF20"/>
    <mergeCell ref="A17:E17"/>
    <mergeCell ref="F17:Y17"/>
    <mergeCell ref="Z17:AE17"/>
    <mergeCell ref="AF17:AH17"/>
    <mergeCell ref="AI17:AJ17"/>
    <mergeCell ref="A18:E18"/>
    <mergeCell ref="F18:N18"/>
    <mergeCell ref="O18:W18"/>
    <mergeCell ref="X18:AF18"/>
    <mergeCell ref="AG18:AL18"/>
    <mergeCell ref="AG19:AJ20"/>
    <mergeCell ref="AK19:AL20"/>
    <mergeCell ref="AG22:AH25"/>
    <mergeCell ref="AI22:AI25"/>
    <mergeCell ref="AJ22:AK25"/>
    <mergeCell ref="AL22:AL25"/>
    <mergeCell ref="D24:F25"/>
    <mergeCell ref="G24:Q25"/>
    <mergeCell ref="R24:Y25"/>
    <mergeCell ref="Z24:AF25"/>
    <mergeCell ref="A21:B35"/>
    <mergeCell ref="C21:Q21"/>
    <mergeCell ref="R21:Y21"/>
    <mergeCell ref="Z21:AF21"/>
    <mergeCell ref="AG21:AL21"/>
    <mergeCell ref="C22:C25"/>
    <mergeCell ref="D22:F23"/>
    <mergeCell ref="G22:Q23"/>
    <mergeCell ref="R22:Y23"/>
    <mergeCell ref="Z22:AF23"/>
    <mergeCell ref="AI26:AI29"/>
    <mergeCell ref="AJ26:AK29"/>
    <mergeCell ref="AL26:AL29"/>
    <mergeCell ref="D28:F29"/>
    <mergeCell ref="G28:Q29"/>
    <mergeCell ref="R28:Y29"/>
    <mergeCell ref="Z28:AF29"/>
    <mergeCell ref="C26:C29"/>
    <mergeCell ref="D26:F27"/>
    <mergeCell ref="G26:Q27"/>
    <mergeCell ref="R26:Y27"/>
    <mergeCell ref="Z26:AF27"/>
    <mergeCell ref="AG26:AH29"/>
    <mergeCell ref="AI30:AI33"/>
    <mergeCell ref="AJ30:AK33"/>
    <mergeCell ref="AL30:AL33"/>
    <mergeCell ref="D32:F33"/>
    <mergeCell ref="G32:Q33"/>
    <mergeCell ref="R32:Y33"/>
    <mergeCell ref="Z32:AF33"/>
    <mergeCell ref="C30:C33"/>
    <mergeCell ref="D30:F31"/>
    <mergeCell ref="G30:Q31"/>
    <mergeCell ref="R30:Y31"/>
    <mergeCell ref="Z30:AF31"/>
    <mergeCell ref="AG30:AH33"/>
    <mergeCell ref="C34:AF35"/>
    <mergeCell ref="AG34:AH35"/>
    <mergeCell ref="AI34:AI35"/>
    <mergeCell ref="AJ34:AK35"/>
    <mergeCell ref="AL34:AL35"/>
    <mergeCell ref="A36:E37"/>
    <mergeCell ref="F36:O37"/>
    <mergeCell ref="P36:U37"/>
    <mergeCell ref="V36:X37"/>
    <mergeCell ref="Y36:Z37"/>
    <mergeCell ref="AA36:AF37"/>
    <mergeCell ref="AG37:AL39"/>
    <mergeCell ref="A38:E39"/>
    <mergeCell ref="F38:O39"/>
    <mergeCell ref="P38:S39"/>
    <mergeCell ref="T38:U39"/>
    <mergeCell ref="W38:X39"/>
    <mergeCell ref="Y38:Z39"/>
    <mergeCell ref="AA38:AF39"/>
    <mergeCell ref="AG36:AL36"/>
    <mergeCell ref="X45:AA45"/>
    <mergeCell ref="E50:R50"/>
    <mergeCell ref="V50:AG50"/>
    <mergeCell ref="AI50:AJ50"/>
    <mergeCell ref="A40:E41"/>
    <mergeCell ref="F40:I41"/>
    <mergeCell ref="J40:T41"/>
    <mergeCell ref="U40:X41"/>
    <mergeCell ref="Y40:AL41"/>
    <mergeCell ref="A42:E43"/>
    <mergeCell ref="F42:AL43"/>
    <mergeCell ref="AE45:AF45"/>
    <mergeCell ref="AB45:AC45"/>
  </mergeCells>
  <phoneticPr fontId="1"/>
  <conditionalFormatting sqref="F5:U6 F7:Y7 F8:AL10 Z15:AL16 F14:Y17 F18:AF18 R22:AF33 AG22:AH35 AJ22:AK35 F36:O39 F42:AL43 AB45 V50:AG50 E50:R50 F20:AF20 F19:AG19">
    <cfRule type="containsBlanks" dxfId="7" priority="2">
      <formula>LEN(TRIM(E5))=0</formula>
    </cfRule>
  </conditionalFormatting>
  <conditionalFormatting sqref="G11:J11 L11:R11 F12:AL12 H13:Q13 T13:AD13 G22:Q33 AF17:AH17 AE45:AF45">
    <cfRule type="containsBlanks" dxfId="6" priority="1">
      <formula>LEN(TRIM(F11))=0</formula>
    </cfRule>
  </conditionalFormatting>
  <dataValidations count="1">
    <dataValidation type="list" allowBlank="1" showInputMessage="1" showErrorMessage="1" sqref="F5:U6" xr:uid="{00000000-0002-0000-0000-000000000000}">
      <formula1>" ,　,鳥取県,兵庫県,大阪府,徳島県,京都府,奈良県,滋賀県,和歌山県,三重県,福井県"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リスト!$C$14:$C$15</xm:f>
          </x14:formula1>
          <xm:sqref>F36:O37</xm:sqref>
        </x14:dataValidation>
        <x14:dataValidation type="list" allowBlank="1" showInputMessage="1" showErrorMessage="1" xr:uid="{00000000-0002-0000-0000-000002000000}">
          <x14:formula1>
            <xm:f>リスト!$D$14:$D$15</xm:f>
          </x14:formula1>
          <xm:sqref>F38:O39</xm:sqref>
        </x14:dataValidation>
        <x14:dataValidation type="list" allowBlank="1" showInputMessage="1" showErrorMessage="1" xr:uid="{00000000-0002-0000-0000-000003000000}">
          <x14:formula1>
            <xm:f>リスト!$E$14:$E$15</xm:f>
          </x14:formula1>
          <xm:sqref>AG37:AL39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7"/>
  <sheetViews>
    <sheetView view="pageBreakPreview" topLeftCell="A13" zoomScale="80" zoomScaleNormal="80" zoomScaleSheetLayoutView="80" workbookViewId="0">
      <selection activeCell="F38" sqref="F38:O39"/>
    </sheetView>
  </sheetViews>
  <sheetFormatPr defaultRowHeight="13.5" x14ac:dyDescent="0.15"/>
  <cols>
    <col min="1" max="20" width="4.875" customWidth="1"/>
    <col min="21" max="21" width="2.375" customWidth="1"/>
    <col min="22" max="46" width="2.375" style="2" customWidth="1"/>
    <col min="47" max="48" width="9" style="2"/>
  </cols>
  <sheetData>
    <row r="1" spans="1:23" x14ac:dyDescent="0.15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3" ht="14.25" x14ac:dyDescent="0.15">
      <c r="A3" s="285" t="s">
        <v>128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V3" s="57"/>
      <c r="W3" s="57"/>
    </row>
    <row r="4" spans="1:23" ht="16.5" x14ac:dyDescent="0.15">
      <c r="A4" s="286" t="s">
        <v>120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V4" s="57"/>
      <c r="W4" s="57"/>
    </row>
    <row r="5" spans="1:23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x14ac:dyDescent="0.15">
      <c r="A7" s="24"/>
      <c r="B7" s="24"/>
      <c r="C7" s="24"/>
      <c r="D7" s="24"/>
      <c r="E7" s="2"/>
      <c r="F7" s="2"/>
      <c r="G7" s="2"/>
      <c r="H7" s="2"/>
      <c r="I7" s="287" t="s">
        <v>80</v>
      </c>
      <c r="J7" s="288"/>
      <c r="K7" s="289" t="str">
        <f>IF('（様式２）参加申込書'!$F$5="","",'（様式２）参加申込書'!$F5)</f>
        <v/>
      </c>
      <c r="L7" s="290"/>
      <c r="M7" s="290"/>
      <c r="N7" s="291"/>
      <c r="O7" s="295" t="s">
        <v>91</v>
      </c>
      <c r="P7" s="296"/>
      <c r="Q7" s="299"/>
      <c r="R7" s="300"/>
      <c r="S7" s="300"/>
      <c r="T7" s="301"/>
    </row>
    <row r="8" spans="1:23" ht="14.25" thickBot="1" x14ac:dyDescent="0.2">
      <c r="A8" s="24"/>
      <c r="B8" s="24"/>
      <c r="C8" s="24"/>
      <c r="D8" s="24"/>
      <c r="E8" s="2"/>
      <c r="F8" s="2"/>
      <c r="G8" s="2"/>
      <c r="H8" s="2"/>
      <c r="I8" s="277"/>
      <c r="J8" s="278"/>
      <c r="K8" s="292"/>
      <c r="L8" s="293"/>
      <c r="M8" s="293"/>
      <c r="N8" s="294"/>
      <c r="O8" s="297"/>
      <c r="P8" s="298"/>
      <c r="Q8" s="302"/>
      <c r="R8" s="303"/>
      <c r="S8" s="303"/>
      <c r="T8" s="304"/>
    </row>
    <row r="9" spans="1:23" x14ac:dyDescent="0.15">
      <c r="A9" s="321" t="s">
        <v>83</v>
      </c>
      <c r="B9" s="322"/>
      <c r="C9" s="323" t="str">
        <f>IF('（様式２）参加申込書'!$F$7="","",'（様式２）参加申込書'!$F$7)</f>
        <v/>
      </c>
      <c r="D9" s="324"/>
      <c r="E9" s="324"/>
      <c r="F9" s="324"/>
      <c r="G9" s="324"/>
      <c r="H9" s="324"/>
      <c r="I9" s="325"/>
      <c r="J9" s="326"/>
      <c r="K9" s="263" t="s">
        <v>81</v>
      </c>
      <c r="L9" s="264"/>
      <c r="M9" s="267"/>
      <c r="N9" s="268"/>
      <c r="O9" s="269"/>
      <c r="P9" s="269"/>
      <c r="Q9" s="269"/>
      <c r="R9" s="269"/>
      <c r="S9" s="269"/>
      <c r="T9" s="270"/>
    </row>
    <row r="10" spans="1:23" x14ac:dyDescent="0.15">
      <c r="A10" s="275" t="s">
        <v>82</v>
      </c>
      <c r="B10" s="276"/>
      <c r="C10" s="279" t="str">
        <f>IF('（様式２）参加申込書'!$F$8="","",'（様式２）参加申込書'!$F$8)</f>
        <v/>
      </c>
      <c r="D10" s="280"/>
      <c r="E10" s="280"/>
      <c r="F10" s="280"/>
      <c r="G10" s="280"/>
      <c r="H10" s="280"/>
      <c r="I10" s="280"/>
      <c r="J10" s="281"/>
      <c r="K10" s="263"/>
      <c r="L10" s="264"/>
      <c r="M10" s="267"/>
      <c r="N10" s="268"/>
      <c r="O10" s="268"/>
      <c r="P10" s="268"/>
      <c r="Q10" s="268"/>
      <c r="R10" s="268"/>
      <c r="S10" s="268"/>
      <c r="T10" s="271"/>
    </row>
    <row r="11" spans="1:23" ht="14.25" thickBot="1" x14ac:dyDescent="0.2">
      <c r="A11" s="277"/>
      <c r="B11" s="278"/>
      <c r="C11" s="282"/>
      <c r="D11" s="283"/>
      <c r="E11" s="283"/>
      <c r="F11" s="283"/>
      <c r="G11" s="283"/>
      <c r="H11" s="283"/>
      <c r="I11" s="283"/>
      <c r="J11" s="284"/>
      <c r="K11" s="265"/>
      <c r="L11" s="266"/>
      <c r="M11" s="272"/>
      <c r="N11" s="273"/>
      <c r="O11" s="273"/>
      <c r="P11" s="273"/>
      <c r="Q11" s="273"/>
      <c r="R11" s="273"/>
      <c r="S11" s="273"/>
      <c r="T11" s="274"/>
    </row>
    <row r="12" spans="1:23" x14ac:dyDescent="0.15">
      <c r="A12" s="305" t="s">
        <v>92</v>
      </c>
      <c r="B12" s="306"/>
      <c r="C12" s="307"/>
      <c r="D12" s="308"/>
      <c r="E12" s="308"/>
      <c r="F12" s="308"/>
      <c r="G12" s="308"/>
      <c r="H12" s="308"/>
      <c r="I12" s="308"/>
      <c r="J12" s="309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3" x14ac:dyDescent="0.15">
      <c r="A13" s="310" t="s">
        <v>102</v>
      </c>
      <c r="B13" s="311"/>
      <c r="C13" s="314"/>
      <c r="D13" s="315"/>
      <c r="E13" s="315"/>
      <c r="F13" s="315"/>
      <c r="G13" s="315"/>
      <c r="H13" s="315"/>
      <c r="I13" s="315"/>
      <c r="J13" s="31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3" x14ac:dyDescent="0.15">
      <c r="A14" s="310"/>
      <c r="B14" s="311"/>
      <c r="C14" s="317"/>
      <c r="D14" s="318"/>
      <c r="E14" s="318"/>
      <c r="F14" s="318"/>
      <c r="G14" s="318"/>
      <c r="H14" s="318"/>
      <c r="I14" s="318"/>
      <c r="J14" s="319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3" ht="11.25" customHeight="1" thickBot="1" x14ac:dyDescent="0.2">
      <c r="A15" s="312"/>
      <c r="B15" s="313"/>
      <c r="C15" s="302"/>
      <c r="D15" s="303"/>
      <c r="E15" s="303"/>
      <c r="F15" s="303"/>
      <c r="G15" s="303"/>
      <c r="H15" s="303"/>
      <c r="I15" s="303"/>
      <c r="J15" s="320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3" ht="11.25" customHeight="1" x14ac:dyDescent="0.15">
      <c r="A16" s="60"/>
      <c r="B16" s="60"/>
      <c r="C16" s="58"/>
      <c r="D16" s="58"/>
      <c r="E16" s="58"/>
      <c r="F16" s="58"/>
      <c r="G16" s="58"/>
      <c r="H16" s="58"/>
      <c r="I16" s="58"/>
      <c r="J16" s="58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1" ht="14.25" thickBot="1" x14ac:dyDescent="0.2">
      <c r="A18" s="2" t="s">
        <v>121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15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29"/>
      <c r="M19" s="29"/>
      <c r="N19" s="29"/>
      <c r="O19" s="29"/>
      <c r="P19" s="29"/>
      <c r="Q19" s="29"/>
      <c r="R19" s="29"/>
      <c r="S19" s="29"/>
      <c r="T19" s="31"/>
      <c r="U19" s="2"/>
    </row>
    <row r="20" spans="1:21" ht="26.25" customHeight="1" x14ac:dyDescent="0.15">
      <c r="A20" s="36" t="str">
        <f>MID(紹介文記入シート!$A$7,0+COLUMN(紹介文記入シート!A7),1)</f>
        <v/>
      </c>
      <c r="B20" s="37" t="str">
        <f>MID(紹介文記入シート!$A$7,0+COLUMN(紹介文記入シート!B7),1)</f>
        <v/>
      </c>
      <c r="C20" s="37" t="str">
        <f>MID(紹介文記入シート!$A$7,0+COLUMN(紹介文記入シート!C7),1)</f>
        <v/>
      </c>
      <c r="D20" s="37" t="str">
        <f>MID(紹介文記入シート!$A$7,0+COLUMN(紹介文記入シート!D7),1)</f>
        <v/>
      </c>
      <c r="E20" s="37" t="str">
        <f>MID(紹介文記入シート!$A$7,0+COLUMN(紹介文記入シート!E7),1)</f>
        <v/>
      </c>
      <c r="F20" s="37" t="str">
        <f>MID(紹介文記入シート!$A$7,0+COLUMN(紹介文記入シート!F7),1)</f>
        <v/>
      </c>
      <c r="G20" s="37" t="str">
        <f>MID(紹介文記入シート!$A$7,0+COLUMN(紹介文記入シート!G7),1)</f>
        <v/>
      </c>
      <c r="H20" s="37" t="str">
        <f>MID(紹介文記入シート!$A$7,0+COLUMN(紹介文記入シート!H7),1)</f>
        <v/>
      </c>
      <c r="I20" s="37" t="str">
        <f>MID(紹介文記入シート!$A$7,0+COLUMN(紹介文記入シート!I7),1)</f>
        <v/>
      </c>
      <c r="J20" s="37" t="str">
        <f>MID(紹介文記入シート!$A$7,0+COLUMN(紹介文記入シート!J7),1)</f>
        <v/>
      </c>
      <c r="K20" s="37" t="str">
        <f>MID(紹介文記入シート!$A$7,0+COLUMN(紹介文記入シート!K7),1)</f>
        <v/>
      </c>
      <c r="L20" s="37" t="str">
        <f>MID(紹介文記入シート!$A$7,0+COLUMN(紹介文記入シート!L7),1)</f>
        <v/>
      </c>
      <c r="M20" s="37" t="str">
        <f>MID(紹介文記入シート!$A$7,0+COLUMN(紹介文記入シート!M7),1)</f>
        <v/>
      </c>
      <c r="N20" s="37" t="str">
        <f>MID(紹介文記入シート!$A$7,0+COLUMN(紹介文記入シート!N7),1)</f>
        <v/>
      </c>
      <c r="O20" s="37" t="str">
        <f>MID(紹介文記入シート!$A$7,0+COLUMN(紹介文記入シート!O7),1)</f>
        <v/>
      </c>
      <c r="P20" s="37" t="str">
        <f>MID(紹介文記入シート!$A$7,0+COLUMN(紹介文記入シート!P7),1)</f>
        <v/>
      </c>
      <c r="Q20" s="37" t="str">
        <f>MID(紹介文記入シート!$A$7,0+COLUMN(紹介文記入シート!Q7),1)</f>
        <v/>
      </c>
      <c r="R20" s="37" t="str">
        <f>MID(紹介文記入シート!$A$7,0+COLUMN(紹介文記入シート!R7),1)</f>
        <v/>
      </c>
      <c r="S20" s="37" t="str">
        <f>MID(紹介文記入シート!$A$7,0+COLUMN(紹介文記入シート!S7),1)</f>
        <v/>
      </c>
      <c r="T20" s="38" t="str">
        <f>MID(紹介文記入シート!$A$7,0+COLUMN(紹介文記入シート!T7),1)</f>
        <v/>
      </c>
      <c r="U20" s="2"/>
    </row>
    <row r="21" spans="1:2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2"/>
    </row>
    <row r="22" spans="1:21" ht="26.25" customHeight="1" x14ac:dyDescent="0.15">
      <c r="A22" s="36" t="str">
        <f>MID(紹介文記入シート!$A$7,20+COLUMN(紹介文記入シート!A7),1)</f>
        <v/>
      </c>
      <c r="B22" s="37" t="str">
        <f>MID(紹介文記入シート!$A$7,20+COLUMN(紹介文記入シート!B7),1)</f>
        <v/>
      </c>
      <c r="C22" s="37" t="str">
        <f>MID(紹介文記入シート!$A$7,20+COLUMN(紹介文記入シート!C7),1)</f>
        <v/>
      </c>
      <c r="D22" s="37" t="str">
        <f>MID(紹介文記入シート!$A$7,20+COLUMN(紹介文記入シート!D7),1)</f>
        <v/>
      </c>
      <c r="E22" s="37" t="str">
        <f>MID(紹介文記入シート!$A$7,20+COLUMN(紹介文記入シート!E7),1)</f>
        <v/>
      </c>
      <c r="F22" s="37" t="str">
        <f>MID(紹介文記入シート!$A$7,20+COLUMN(紹介文記入シート!F7),1)</f>
        <v/>
      </c>
      <c r="G22" s="37" t="str">
        <f>MID(紹介文記入シート!$A$7,20+COLUMN(紹介文記入シート!G7),1)</f>
        <v/>
      </c>
      <c r="H22" s="37" t="str">
        <f>MID(紹介文記入シート!$A$7,20+COLUMN(紹介文記入シート!H7),1)</f>
        <v/>
      </c>
      <c r="I22" s="37" t="str">
        <f>MID(紹介文記入シート!$A$7,20+COLUMN(紹介文記入シート!I7),1)</f>
        <v/>
      </c>
      <c r="J22" s="37" t="str">
        <f>MID(紹介文記入シート!$A$7,20+COLUMN(紹介文記入シート!J7),1)</f>
        <v/>
      </c>
      <c r="K22" s="37" t="str">
        <f>MID(紹介文記入シート!$A$7,20+COLUMN(紹介文記入シート!K7),1)</f>
        <v/>
      </c>
      <c r="L22" s="37" t="str">
        <f>MID(紹介文記入シート!$A$7,20+COLUMN(紹介文記入シート!L7),1)</f>
        <v/>
      </c>
      <c r="M22" s="37" t="str">
        <f>MID(紹介文記入シート!$A$7,20+COLUMN(紹介文記入シート!M7),1)</f>
        <v/>
      </c>
      <c r="N22" s="37" t="str">
        <f>MID(紹介文記入シート!$A$7,20+COLUMN(紹介文記入シート!N7),1)</f>
        <v/>
      </c>
      <c r="O22" s="37" t="str">
        <f>MID(紹介文記入シート!$A$7,20+COLUMN(紹介文記入シート!O7),1)</f>
        <v/>
      </c>
      <c r="P22" s="37" t="str">
        <f>MID(紹介文記入シート!$A$7,20+COLUMN(紹介文記入シート!P7),1)</f>
        <v/>
      </c>
      <c r="Q22" s="37" t="str">
        <f>MID(紹介文記入シート!$A$7,20+COLUMN(紹介文記入シート!Q7),1)</f>
        <v/>
      </c>
      <c r="R22" s="37" t="str">
        <f>MID(紹介文記入シート!$A$7,20+COLUMN(紹介文記入シート!R7),1)</f>
        <v/>
      </c>
      <c r="S22" s="37" t="str">
        <f>MID(紹介文記入シート!$A$7,20+COLUMN(紹介文記入シート!S7),1)</f>
        <v/>
      </c>
      <c r="T22" s="38" t="str">
        <f>MID(紹介文記入シート!$A$7,20+COLUMN(紹介文記入シート!T7),1)</f>
        <v/>
      </c>
      <c r="U22" s="2"/>
    </row>
    <row r="23" spans="1:2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5"/>
      <c r="K23" s="35"/>
      <c r="L23" s="35"/>
      <c r="M23" s="35"/>
      <c r="N23" s="33"/>
      <c r="O23" s="33"/>
      <c r="P23" s="33"/>
      <c r="Q23" s="33"/>
      <c r="R23" s="35"/>
      <c r="S23" s="35"/>
      <c r="T23" s="34"/>
      <c r="U23" s="2"/>
    </row>
    <row r="24" spans="1:21" ht="26.25" customHeight="1" x14ac:dyDescent="0.15">
      <c r="A24" s="36" t="str">
        <f>MID(紹介文記入シート!$A$7,40+COLUMN(紹介文記入シート!A7),1)</f>
        <v/>
      </c>
      <c r="B24" s="37" t="str">
        <f>MID(紹介文記入シート!$A$7,40+COLUMN(紹介文記入シート!B7),1)</f>
        <v/>
      </c>
      <c r="C24" s="37" t="str">
        <f>MID(紹介文記入シート!$A$7,40+COLUMN(紹介文記入シート!C7),1)</f>
        <v/>
      </c>
      <c r="D24" s="37" t="str">
        <f>MID(紹介文記入シート!$A$7,40+COLUMN(紹介文記入シート!D7),1)</f>
        <v/>
      </c>
      <c r="E24" s="37" t="str">
        <f>MID(紹介文記入シート!$A$7,40+COLUMN(紹介文記入シート!E7),1)</f>
        <v/>
      </c>
      <c r="F24" s="37" t="str">
        <f>MID(紹介文記入シート!$A$7,40+COLUMN(紹介文記入シート!F7),1)</f>
        <v/>
      </c>
      <c r="G24" s="37" t="str">
        <f>MID(紹介文記入シート!$A$7,40+COLUMN(紹介文記入シート!G7),1)</f>
        <v/>
      </c>
      <c r="H24" s="37" t="str">
        <f>MID(紹介文記入シート!$A$7,40+COLUMN(紹介文記入シート!H7),1)</f>
        <v/>
      </c>
      <c r="I24" s="37" t="str">
        <f>MID(紹介文記入シート!$A$7,40+COLUMN(紹介文記入シート!I7),1)</f>
        <v/>
      </c>
      <c r="J24" s="37" t="str">
        <f>MID(紹介文記入シート!$A$7,40+COLUMN(紹介文記入シート!J7),1)</f>
        <v/>
      </c>
      <c r="K24" s="37" t="str">
        <f>MID(紹介文記入シート!$A$7,40+COLUMN(紹介文記入シート!K7),1)</f>
        <v/>
      </c>
      <c r="L24" s="37" t="str">
        <f>MID(紹介文記入シート!$A$7,40+COLUMN(紹介文記入シート!L7),1)</f>
        <v/>
      </c>
      <c r="M24" s="37" t="str">
        <f>MID(紹介文記入シート!$A$7,40+COLUMN(紹介文記入シート!M7),1)</f>
        <v/>
      </c>
      <c r="N24" s="37" t="str">
        <f>MID(紹介文記入シート!$A$7,40+COLUMN(紹介文記入シート!N7),1)</f>
        <v/>
      </c>
      <c r="O24" s="37" t="str">
        <f>MID(紹介文記入シート!$A$7,40+COLUMN(紹介文記入シート!O7),1)</f>
        <v/>
      </c>
      <c r="P24" s="37" t="str">
        <f>MID(紹介文記入シート!$A$7,40+COLUMN(紹介文記入シート!P7),1)</f>
        <v/>
      </c>
      <c r="Q24" s="37" t="str">
        <f>MID(紹介文記入シート!$A$7,40+COLUMN(紹介文記入シート!Q7),1)</f>
        <v/>
      </c>
      <c r="R24" s="37" t="str">
        <f>MID(紹介文記入シート!$A$7,40+COLUMN(紹介文記入シート!R7),1)</f>
        <v/>
      </c>
      <c r="S24" s="37" t="str">
        <f>MID(紹介文記入シート!$A$7,40+COLUMN(紹介文記入シート!S7),1)</f>
        <v/>
      </c>
      <c r="T24" s="38" t="str">
        <f>MID(紹介文記入シート!$A$7,40+COLUMN(紹介文記入シート!T7),1)</f>
        <v/>
      </c>
      <c r="U24" s="2"/>
    </row>
    <row r="25" spans="1:21" x14ac:dyDescent="0.15">
      <c r="A25" s="32"/>
      <c r="B25" s="33"/>
      <c r="C25" s="35"/>
      <c r="D25" s="3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2"/>
    </row>
    <row r="26" spans="1:21" ht="26.25" customHeight="1" x14ac:dyDescent="0.15">
      <c r="A26" s="36" t="str">
        <f>MID(紹介文記入シート!$A$7,60+COLUMN(紹介文記入シート!A7),1)</f>
        <v/>
      </c>
      <c r="B26" s="37" t="str">
        <f>MID(紹介文記入シート!$A$7,60+COLUMN(紹介文記入シート!B7),1)</f>
        <v/>
      </c>
      <c r="C26" s="37" t="str">
        <f>MID(紹介文記入シート!$A$7,60+COLUMN(紹介文記入シート!C7),1)</f>
        <v/>
      </c>
      <c r="D26" s="37" t="str">
        <f>MID(紹介文記入シート!$A$7,60+COLUMN(紹介文記入シート!D7),1)</f>
        <v/>
      </c>
      <c r="E26" s="37" t="str">
        <f>MID(紹介文記入シート!$A$7,60+COLUMN(紹介文記入シート!E7),1)</f>
        <v/>
      </c>
      <c r="F26" s="37" t="str">
        <f>MID(紹介文記入シート!$A$7,60+COLUMN(紹介文記入シート!F7),1)</f>
        <v/>
      </c>
      <c r="G26" s="37" t="str">
        <f>MID(紹介文記入シート!$A$7,60+COLUMN(紹介文記入シート!G7),1)</f>
        <v/>
      </c>
      <c r="H26" s="37" t="str">
        <f>MID(紹介文記入シート!$A$7,60+COLUMN(紹介文記入シート!H7),1)</f>
        <v/>
      </c>
      <c r="I26" s="37" t="str">
        <f>MID(紹介文記入シート!$A$7,60+COLUMN(紹介文記入シート!I7),1)</f>
        <v/>
      </c>
      <c r="J26" s="37" t="str">
        <f>MID(紹介文記入シート!$A$7,60+COLUMN(紹介文記入シート!J7),1)</f>
        <v/>
      </c>
      <c r="K26" s="37" t="str">
        <f>MID(紹介文記入シート!$A$7,60+COLUMN(紹介文記入シート!K7),1)</f>
        <v/>
      </c>
      <c r="L26" s="37" t="str">
        <f>MID(紹介文記入シート!$A$7,60+COLUMN(紹介文記入シート!L7),1)</f>
        <v/>
      </c>
      <c r="M26" s="37" t="str">
        <f>MID(紹介文記入シート!$A$7,60+COLUMN(紹介文記入シート!M7),1)</f>
        <v/>
      </c>
      <c r="N26" s="37" t="str">
        <f>MID(紹介文記入シート!$A$7,60+COLUMN(紹介文記入シート!N7),1)</f>
        <v/>
      </c>
      <c r="O26" s="37" t="str">
        <f>MID(紹介文記入シート!$A$7,60+COLUMN(紹介文記入シート!O7),1)</f>
        <v/>
      </c>
      <c r="P26" s="37" t="str">
        <f>MID(紹介文記入シート!$A$7,60+COLUMN(紹介文記入シート!P7),1)</f>
        <v/>
      </c>
      <c r="Q26" s="37" t="str">
        <f>MID(紹介文記入シート!$A$7,60+COLUMN(紹介文記入シート!Q7),1)</f>
        <v/>
      </c>
      <c r="R26" s="37" t="str">
        <f>MID(紹介文記入シート!$A$7,60+COLUMN(紹介文記入シート!R7),1)</f>
        <v/>
      </c>
      <c r="S26" s="37" t="str">
        <f>MID(紹介文記入シート!$A$7,60+COLUMN(紹介文記入シート!S7),1)</f>
        <v/>
      </c>
      <c r="T26" s="38" t="str">
        <f>MID(紹介文記入シート!$A$7,60+COLUMN(紹介文記入シート!T7),1)</f>
        <v/>
      </c>
      <c r="U26" s="2"/>
    </row>
    <row r="27" spans="1:2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2"/>
    </row>
    <row r="28" spans="1:21" ht="26.25" customHeight="1" x14ac:dyDescent="0.15">
      <c r="A28" s="36" t="str">
        <f>MID(紹介文記入シート!$A$7,80+COLUMN(紹介文記入シート!A7),1)</f>
        <v/>
      </c>
      <c r="B28" s="37" t="str">
        <f>MID(紹介文記入シート!$A$7,80+COLUMN(紹介文記入シート!B7),1)</f>
        <v/>
      </c>
      <c r="C28" s="37" t="str">
        <f>MID(紹介文記入シート!$A$7,80+COLUMN(紹介文記入シート!C7),1)</f>
        <v/>
      </c>
      <c r="D28" s="37" t="str">
        <f>MID(紹介文記入シート!$A$7,80+COLUMN(紹介文記入シート!D7),1)</f>
        <v/>
      </c>
      <c r="E28" s="37" t="str">
        <f>MID(紹介文記入シート!$A$7,80+COLUMN(紹介文記入シート!E7),1)</f>
        <v/>
      </c>
      <c r="F28" s="37" t="str">
        <f>MID(紹介文記入シート!$A$7,80+COLUMN(紹介文記入シート!F7),1)</f>
        <v/>
      </c>
      <c r="G28" s="37" t="str">
        <f>MID(紹介文記入シート!$A$7,80+COLUMN(紹介文記入シート!G7),1)</f>
        <v/>
      </c>
      <c r="H28" s="37" t="str">
        <f>MID(紹介文記入シート!$A$7,80+COLUMN(紹介文記入シート!H7),1)</f>
        <v/>
      </c>
      <c r="I28" s="37" t="str">
        <f>MID(紹介文記入シート!$A$7,80+COLUMN(紹介文記入シート!I7),1)</f>
        <v/>
      </c>
      <c r="J28" s="37" t="str">
        <f>MID(紹介文記入シート!$A$7,80+COLUMN(紹介文記入シート!J7),1)</f>
        <v/>
      </c>
      <c r="K28" s="37" t="str">
        <f>MID(紹介文記入シート!$A$7,80+COLUMN(紹介文記入シート!K7),1)</f>
        <v/>
      </c>
      <c r="L28" s="37" t="str">
        <f>MID(紹介文記入シート!$A$7,80+COLUMN(紹介文記入シート!L7),1)</f>
        <v/>
      </c>
      <c r="M28" s="37" t="str">
        <f>MID(紹介文記入シート!$A$7,80+COLUMN(紹介文記入シート!M7),1)</f>
        <v/>
      </c>
      <c r="N28" s="37" t="str">
        <f>MID(紹介文記入シート!$A$7,80+COLUMN(紹介文記入シート!N7),1)</f>
        <v/>
      </c>
      <c r="O28" s="37" t="str">
        <f>MID(紹介文記入シート!$A$7,80+COLUMN(紹介文記入シート!O7),1)</f>
        <v/>
      </c>
      <c r="P28" s="37" t="str">
        <f>MID(紹介文記入シート!$A$7,80+COLUMN(紹介文記入シート!P7),1)</f>
        <v/>
      </c>
      <c r="Q28" s="37" t="str">
        <f>MID(紹介文記入シート!$A$7,80+COLUMN(紹介文記入シート!Q7),1)</f>
        <v/>
      </c>
      <c r="R28" s="37" t="str">
        <f>MID(紹介文記入シート!$A$7,80+COLUMN(紹介文記入シート!R7),1)</f>
        <v/>
      </c>
      <c r="S28" s="37" t="str">
        <f>MID(紹介文記入シート!$A$7,80+COLUMN(紹介文記入シート!S7),1)</f>
        <v/>
      </c>
      <c r="T28" s="38" t="str">
        <f>MID(紹介文記入シート!$A$7,80+COLUMN(紹介文記入シート!T7),1)</f>
        <v/>
      </c>
      <c r="U28" s="2"/>
    </row>
    <row r="29" spans="1:2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5"/>
      <c r="K29" s="35"/>
      <c r="L29" s="35"/>
      <c r="M29" s="35"/>
      <c r="N29" s="33"/>
      <c r="O29" s="33"/>
      <c r="P29" s="33"/>
      <c r="Q29" s="33"/>
      <c r="R29" s="35"/>
      <c r="S29" s="35"/>
      <c r="T29" s="34"/>
      <c r="U29" s="2"/>
    </row>
    <row r="30" spans="1:21" ht="26.25" customHeight="1" x14ac:dyDescent="0.15">
      <c r="A30" s="36" t="str">
        <f>MID(紹介文記入シート!$A$7,100+COLUMN(紹介文記入シート!A7),1)</f>
        <v/>
      </c>
      <c r="B30" s="37" t="str">
        <f>MID(紹介文記入シート!$A$7,100+COLUMN(紹介文記入シート!B7),1)</f>
        <v/>
      </c>
      <c r="C30" s="37" t="str">
        <f>MID(紹介文記入シート!$A$7,100+COLUMN(紹介文記入シート!C7),1)</f>
        <v/>
      </c>
      <c r="D30" s="37" t="str">
        <f>MID(紹介文記入シート!$A$7,100+COLUMN(紹介文記入シート!D7),1)</f>
        <v/>
      </c>
      <c r="E30" s="37" t="str">
        <f>MID(紹介文記入シート!$A$7,100+COLUMN(紹介文記入シート!E7),1)</f>
        <v/>
      </c>
      <c r="F30" s="37" t="str">
        <f>MID(紹介文記入シート!$A$7,100+COLUMN(紹介文記入シート!F7),1)</f>
        <v/>
      </c>
      <c r="G30" s="37" t="str">
        <f>MID(紹介文記入シート!$A$7,100+COLUMN(紹介文記入シート!G7),1)</f>
        <v/>
      </c>
      <c r="H30" s="37" t="str">
        <f>MID(紹介文記入シート!$A$7,100+COLUMN(紹介文記入シート!H7),1)</f>
        <v/>
      </c>
      <c r="I30" s="37" t="str">
        <f>MID(紹介文記入シート!$A$7,100+COLUMN(紹介文記入シート!I7),1)</f>
        <v/>
      </c>
      <c r="J30" s="37" t="str">
        <f>MID(紹介文記入シート!$A$7,100+COLUMN(紹介文記入シート!J7),1)</f>
        <v/>
      </c>
      <c r="K30" s="37" t="str">
        <f>MID(紹介文記入シート!$A$7,100+COLUMN(紹介文記入シート!K7),1)</f>
        <v/>
      </c>
      <c r="L30" s="37" t="str">
        <f>MID(紹介文記入シート!$A$7,100+COLUMN(紹介文記入シート!L7),1)</f>
        <v/>
      </c>
      <c r="M30" s="37" t="str">
        <f>MID(紹介文記入シート!$A$7,100+COLUMN(紹介文記入シート!M7),1)</f>
        <v/>
      </c>
      <c r="N30" s="37" t="str">
        <f>MID(紹介文記入シート!$A$7,100+COLUMN(紹介文記入シート!N7),1)</f>
        <v/>
      </c>
      <c r="O30" s="37" t="str">
        <f>MID(紹介文記入シート!$A$7,100+COLUMN(紹介文記入シート!O7),1)</f>
        <v/>
      </c>
      <c r="P30" s="37" t="str">
        <f>MID(紹介文記入シート!$A$7,100+COLUMN(紹介文記入シート!P7),1)</f>
        <v/>
      </c>
      <c r="Q30" s="37" t="str">
        <f>MID(紹介文記入シート!$A$7,100+COLUMN(紹介文記入シート!Q7),1)</f>
        <v/>
      </c>
      <c r="R30" s="37" t="str">
        <f>MID(紹介文記入シート!$A$7,100+COLUMN(紹介文記入シート!R7),1)</f>
        <v/>
      </c>
      <c r="S30" s="37" t="str">
        <f>MID(紹介文記入シート!$A$7,100+COLUMN(紹介文記入シート!S7),1)</f>
        <v/>
      </c>
      <c r="T30" s="38" t="str">
        <f>MID(紹介文記入シート!$A$7,100+COLUMN(紹介文記入シート!T7),1)</f>
        <v/>
      </c>
      <c r="U30" s="2"/>
    </row>
    <row r="31" spans="1:21" x14ac:dyDescent="0.1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2"/>
    </row>
    <row r="32" spans="1:21" ht="26.25" customHeight="1" x14ac:dyDescent="0.15">
      <c r="A32" s="36" t="str">
        <f>MID(紹介文記入シート!$A$7,120+COLUMN(紹介文記入シート!A7),1)</f>
        <v/>
      </c>
      <c r="B32" s="37" t="str">
        <f>MID(紹介文記入シート!$A$7,120+COLUMN(紹介文記入シート!B7),1)</f>
        <v/>
      </c>
      <c r="C32" s="37" t="str">
        <f>MID(紹介文記入シート!$A$7,120+COLUMN(紹介文記入シート!C7),1)</f>
        <v/>
      </c>
      <c r="D32" s="37" t="str">
        <f>MID(紹介文記入シート!$A$7,120+COLUMN(紹介文記入シート!D7),1)</f>
        <v/>
      </c>
      <c r="E32" s="37" t="str">
        <f>MID(紹介文記入シート!$A$7,120+COLUMN(紹介文記入シート!E7),1)</f>
        <v/>
      </c>
      <c r="F32" s="37" t="str">
        <f>MID(紹介文記入シート!$A$7,120+COLUMN(紹介文記入シート!F7),1)</f>
        <v/>
      </c>
      <c r="G32" s="37" t="str">
        <f>MID(紹介文記入シート!$A$7,120+COLUMN(紹介文記入シート!G7),1)</f>
        <v/>
      </c>
      <c r="H32" s="37" t="str">
        <f>MID(紹介文記入シート!$A$7,120+COLUMN(紹介文記入シート!H7),1)</f>
        <v/>
      </c>
      <c r="I32" s="37" t="str">
        <f>MID(紹介文記入シート!$A$7,120+COLUMN(紹介文記入シート!I7),1)</f>
        <v/>
      </c>
      <c r="J32" s="37" t="str">
        <f>MID(紹介文記入シート!$A$7,120+COLUMN(紹介文記入シート!J7),1)</f>
        <v/>
      </c>
      <c r="K32" s="37" t="str">
        <f>MID(紹介文記入シート!$A$7,120+COLUMN(紹介文記入シート!K7),1)</f>
        <v/>
      </c>
      <c r="L32" s="37" t="str">
        <f>MID(紹介文記入シート!$A$7,120+COLUMN(紹介文記入シート!L7),1)</f>
        <v/>
      </c>
      <c r="M32" s="37" t="str">
        <f>MID(紹介文記入シート!$A$7,120+COLUMN(紹介文記入シート!M7),1)</f>
        <v/>
      </c>
      <c r="N32" s="37" t="str">
        <f>MID(紹介文記入シート!$A$7,120+COLUMN(紹介文記入シート!N7),1)</f>
        <v/>
      </c>
      <c r="O32" s="37" t="str">
        <f>MID(紹介文記入シート!$A$7,120+COLUMN(紹介文記入シート!O7),1)</f>
        <v/>
      </c>
      <c r="P32" s="37" t="str">
        <f>MID(紹介文記入シート!$A$7,120+COLUMN(紹介文記入シート!P7),1)</f>
        <v/>
      </c>
      <c r="Q32" s="37" t="str">
        <f>MID(紹介文記入シート!$A$7,120+COLUMN(紹介文記入シート!Q7),1)</f>
        <v/>
      </c>
      <c r="R32" s="37" t="str">
        <f>MID(紹介文記入シート!$A$7,120+COLUMN(紹介文記入シート!R7),1)</f>
        <v/>
      </c>
      <c r="S32" s="37" t="str">
        <f>MID(紹介文記入シート!$A$7,120+COLUMN(紹介文記入シート!S7),1)</f>
        <v/>
      </c>
      <c r="T32" s="38" t="str">
        <f>MID(紹介文記入シート!$A$7,120+COLUMN(紹介文記入シート!T7),1)</f>
        <v/>
      </c>
      <c r="U32" s="2"/>
    </row>
    <row r="33" spans="1:2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2"/>
    </row>
    <row r="34" spans="1:21" ht="26.25" customHeight="1" x14ac:dyDescent="0.15">
      <c r="A34" s="36" t="str">
        <f>MID(紹介文記入シート!$A$7,140+COLUMN(紹介文記入シート!A7),1)</f>
        <v/>
      </c>
      <c r="B34" s="37" t="str">
        <f>MID(紹介文記入シート!$A$7,140+COLUMN(紹介文記入シート!B7),1)</f>
        <v/>
      </c>
      <c r="C34" s="37" t="str">
        <f>MID(紹介文記入シート!$A$7,140+COLUMN(紹介文記入シート!C7),1)</f>
        <v/>
      </c>
      <c r="D34" s="37" t="str">
        <f>MID(紹介文記入シート!$A$7,140+COLUMN(紹介文記入シート!D7),1)</f>
        <v/>
      </c>
      <c r="E34" s="37" t="str">
        <f>MID(紹介文記入シート!$A$7,140+COLUMN(紹介文記入シート!E7),1)</f>
        <v/>
      </c>
      <c r="F34" s="37" t="str">
        <f>MID(紹介文記入シート!$A$7,140+COLUMN(紹介文記入シート!F7),1)</f>
        <v/>
      </c>
      <c r="G34" s="37" t="str">
        <f>MID(紹介文記入シート!$A$7,140+COLUMN(紹介文記入シート!G7),1)</f>
        <v/>
      </c>
      <c r="H34" s="37" t="str">
        <f>MID(紹介文記入シート!$A$7,140+COLUMN(紹介文記入シート!H7),1)</f>
        <v/>
      </c>
      <c r="I34" s="37" t="str">
        <f>MID(紹介文記入シート!$A$7,140+COLUMN(紹介文記入シート!I7),1)</f>
        <v/>
      </c>
      <c r="J34" s="37" t="str">
        <f>MID(紹介文記入シート!$A$7,140+COLUMN(紹介文記入シート!J7),1)</f>
        <v/>
      </c>
      <c r="K34" s="37" t="str">
        <f>MID(紹介文記入シート!$A$7,140+COLUMN(紹介文記入シート!K7),1)</f>
        <v/>
      </c>
      <c r="L34" s="37" t="str">
        <f>MID(紹介文記入シート!$A$7,140+COLUMN(紹介文記入シート!L7),1)</f>
        <v/>
      </c>
      <c r="M34" s="37" t="str">
        <f>MID(紹介文記入シート!$A$7,140+COLUMN(紹介文記入シート!M7),1)</f>
        <v/>
      </c>
      <c r="N34" s="37" t="str">
        <f>MID(紹介文記入シート!$A$7,140+COLUMN(紹介文記入シート!N7),1)</f>
        <v/>
      </c>
      <c r="O34" s="37" t="str">
        <f>MID(紹介文記入シート!$A$7,140+COLUMN(紹介文記入シート!O7),1)</f>
        <v/>
      </c>
      <c r="P34" s="37" t="str">
        <f>MID(紹介文記入シート!$A$7,140+COLUMN(紹介文記入シート!P7),1)</f>
        <v/>
      </c>
      <c r="Q34" s="37" t="str">
        <f>MID(紹介文記入シート!$A$7,140+COLUMN(紹介文記入シート!Q7),1)</f>
        <v/>
      </c>
      <c r="R34" s="37" t="str">
        <f>MID(紹介文記入シート!$A$7,140+COLUMN(紹介文記入シート!R7),1)</f>
        <v/>
      </c>
      <c r="S34" s="37" t="str">
        <f>MID(紹介文記入シート!$A$7,140+COLUMN(紹介文記入シート!S7),1)</f>
        <v/>
      </c>
      <c r="T34" s="38" t="str">
        <f>MID(紹介文記入シート!$A$7,140+COLUMN(紹介文記入シート!T7),1)</f>
        <v/>
      </c>
    </row>
    <row r="35" spans="1:21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5"/>
      <c r="K35" s="35"/>
      <c r="L35" s="35"/>
      <c r="M35" s="35"/>
      <c r="N35" s="33"/>
      <c r="O35" s="33"/>
      <c r="P35" s="33"/>
      <c r="Q35" s="33"/>
      <c r="R35" s="35"/>
      <c r="S35" s="35"/>
      <c r="T35" s="34"/>
    </row>
    <row r="36" spans="1:21" ht="26.25" customHeight="1" x14ac:dyDescent="0.15">
      <c r="A36" s="36" t="str">
        <f>MID(紹介文記入シート!$A$7,160+COLUMN(紹介文記入シート!A7),1)</f>
        <v/>
      </c>
      <c r="B36" s="37" t="str">
        <f>MID(紹介文記入シート!$A$7,160+COLUMN(紹介文記入シート!B7),1)</f>
        <v/>
      </c>
      <c r="C36" s="37" t="str">
        <f>MID(紹介文記入シート!$A$7,160+COLUMN(紹介文記入シート!C7),1)</f>
        <v/>
      </c>
      <c r="D36" s="37" t="str">
        <f>MID(紹介文記入シート!$A$7,160+COLUMN(紹介文記入シート!D7),1)</f>
        <v/>
      </c>
      <c r="E36" s="37" t="str">
        <f>MID(紹介文記入シート!$A$7,160+COLUMN(紹介文記入シート!E7),1)</f>
        <v/>
      </c>
      <c r="F36" s="37" t="str">
        <f>MID(紹介文記入シート!$A$7,160+COLUMN(紹介文記入シート!F7),1)</f>
        <v/>
      </c>
      <c r="G36" s="37" t="str">
        <f>MID(紹介文記入シート!$A$7,160+COLUMN(紹介文記入シート!G7),1)</f>
        <v/>
      </c>
      <c r="H36" s="37" t="str">
        <f>MID(紹介文記入シート!$A$7,160+COLUMN(紹介文記入シート!H7),1)</f>
        <v/>
      </c>
      <c r="I36" s="37" t="str">
        <f>MID(紹介文記入シート!$A$7,160+COLUMN(紹介文記入シート!I7),1)</f>
        <v/>
      </c>
      <c r="J36" s="37" t="str">
        <f>MID(紹介文記入シート!$A$7,160+COLUMN(紹介文記入シート!J7),1)</f>
        <v/>
      </c>
      <c r="K36" s="37" t="str">
        <f>MID(紹介文記入シート!$A$7,160+COLUMN(紹介文記入シート!K7),1)</f>
        <v/>
      </c>
      <c r="L36" s="37" t="str">
        <f>MID(紹介文記入シート!$A$7,160+COLUMN(紹介文記入シート!L7),1)</f>
        <v/>
      </c>
      <c r="M36" s="37" t="str">
        <f>MID(紹介文記入シート!$A$7,160+COLUMN(紹介文記入シート!M7),1)</f>
        <v/>
      </c>
      <c r="N36" s="37" t="str">
        <f>MID(紹介文記入シート!$A$7,160+COLUMN(紹介文記入シート!N7),1)</f>
        <v/>
      </c>
      <c r="O36" s="37" t="str">
        <f>MID(紹介文記入シート!$A$7,160+COLUMN(紹介文記入シート!O7),1)</f>
        <v/>
      </c>
      <c r="P36" s="37" t="str">
        <f>MID(紹介文記入シート!$A$7,160+COLUMN(紹介文記入シート!P7),1)</f>
        <v/>
      </c>
      <c r="Q36" s="37" t="str">
        <f>MID(紹介文記入シート!$A$7,160+COLUMN(紹介文記入シート!Q7),1)</f>
        <v/>
      </c>
      <c r="R36" s="37" t="str">
        <f>MID(紹介文記入シート!$A$7,160+COLUMN(紹介文記入シート!R7),1)</f>
        <v/>
      </c>
      <c r="S36" s="37" t="str">
        <f>MID(紹介文記入シート!$A$7,160+COLUMN(紹介文記入シート!S7),1)</f>
        <v/>
      </c>
      <c r="T36" s="38" t="str">
        <f>MID(紹介文記入シート!$A$7,160+COLUMN(紹介文記入シート!T7),1)</f>
        <v/>
      </c>
    </row>
    <row r="37" spans="1:2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</row>
    <row r="38" spans="1:21" ht="26.25" customHeight="1" x14ac:dyDescent="0.15">
      <c r="A38" s="36" t="str">
        <f>MID(紹介文記入シート!$A$7,180+COLUMN(紹介文記入シート!A7),1)</f>
        <v/>
      </c>
      <c r="B38" s="37" t="str">
        <f>MID(紹介文記入シート!$A$7,180+COLUMN(紹介文記入シート!B7),1)</f>
        <v/>
      </c>
      <c r="C38" s="37" t="str">
        <f>MID(紹介文記入シート!$A$7,180+COLUMN(紹介文記入シート!C7),1)</f>
        <v/>
      </c>
      <c r="D38" s="37" t="str">
        <f>MID(紹介文記入シート!$A$7,180+COLUMN(紹介文記入シート!D7),1)</f>
        <v/>
      </c>
      <c r="E38" s="37" t="str">
        <f>MID(紹介文記入シート!$A$7,180+COLUMN(紹介文記入シート!E7),1)</f>
        <v/>
      </c>
      <c r="F38" s="37" t="str">
        <f>MID(紹介文記入シート!$A$7,180+COLUMN(紹介文記入シート!F7),1)</f>
        <v/>
      </c>
      <c r="G38" s="37" t="str">
        <f>MID(紹介文記入シート!$A$7,180+COLUMN(紹介文記入シート!G7),1)</f>
        <v/>
      </c>
      <c r="H38" s="37" t="str">
        <f>MID(紹介文記入シート!$A$7,180+COLUMN(紹介文記入シート!H7),1)</f>
        <v/>
      </c>
      <c r="I38" s="37" t="str">
        <f>MID(紹介文記入シート!$A$7,180+COLUMN(紹介文記入シート!I7),1)</f>
        <v/>
      </c>
      <c r="J38" s="37" t="str">
        <f>MID(紹介文記入シート!$A$7,180+COLUMN(紹介文記入シート!J7),1)</f>
        <v/>
      </c>
      <c r="K38" s="37" t="str">
        <f>MID(紹介文記入シート!$A$7,180+COLUMN(紹介文記入シート!K7),1)</f>
        <v/>
      </c>
      <c r="L38" s="37" t="str">
        <f>MID(紹介文記入シート!$A$7,180+COLUMN(紹介文記入シート!L7),1)</f>
        <v/>
      </c>
      <c r="M38" s="37" t="str">
        <f>MID(紹介文記入シート!$A$7,180+COLUMN(紹介文記入シート!M7),1)</f>
        <v/>
      </c>
      <c r="N38" s="37" t="str">
        <f>MID(紹介文記入シート!$A$7,180+COLUMN(紹介文記入シート!N7),1)</f>
        <v/>
      </c>
      <c r="O38" s="37" t="str">
        <f>MID(紹介文記入シート!$A$7,180+COLUMN(紹介文記入シート!O7),1)</f>
        <v/>
      </c>
      <c r="P38" s="37" t="str">
        <f>MID(紹介文記入シート!$A$7,180+COLUMN(紹介文記入シート!P7),1)</f>
        <v/>
      </c>
      <c r="Q38" s="37" t="str">
        <f>MID(紹介文記入シート!$A$7,180+COLUMN(紹介文記入シート!Q7),1)</f>
        <v/>
      </c>
      <c r="R38" s="37" t="str">
        <f>MID(紹介文記入シート!$A$7,180+COLUMN(紹介文記入シート!R7),1)</f>
        <v/>
      </c>
      <c r="S38" s="37" t="str">
        <f>MID(紹介文記入シート!$A$7,180+COLUMN(紹介文記入シート!S7),1)</f>
        <v/>
      </c>
      <c r="T38" s="38" t="str">
        <f>MID(紹介文記入シート!$A$7,180+COLUMN(紹介文記入シート!T7),1)</f>
        <v/>
      </c>
    </row>
    <row r="39" spans="1:2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5"/>
      <c r="K39" s="35"/>
      <c r="L39" s="35"/>
      <c r="M39" s="35"/>
      <c r="N39" s="33"/>
      <c r="O39" s="33"/>
      <c r="P39" s="33"/>
      <c r="Q39" s="33"/>
      <c r="R39" s="35"/>
      <c r="S39" s="35"/>
      <c r="T39" s="34"/>
    </row>
    <row r="40" spans="1:21" ht="26.25" customHeight="1" thickBot="1" x14ac:dyDescent="0.2">
      <c r="A40" s="47" t="str">
        <f>MID(紹介文記入シート!$A$7,200+COLUMN(紹介文記入シート!A7),1)</f>
        <v/>
      </c>
      <c r="B40" s="39" t="str">
        <f>MID(紹介文記入シート!$A$7,200+COLUMN(紹介文記入シート!B7),1)</f>
        <v/>
      </c>
      <c r="C40" s="39" t="str">
        <f>MID(紹介文記入シート!$A$7,200+COLUMN(紹介文記入シート!C7),1)</f>
        <v/>
      </c>
      <c r="D40" s="39" t="str">
        <f>MID(紹介文記入シート!$A$7,200+COLUMN(紹介文記入シート!D7),1)</f>
        <v/>
      </c>
      <c r="E40" s="39" t="str">
        <f>MID(紹介文記入シート!$A$7,200+COLUMN(紹介文記入シート!E7),1)</f>
        <v/>
      </c>
      <c r="F40" s="39" t="str">
        <f>MID(紹介文記入シート!$A$7,200+COLUMN(紹介文記入シート!F7),1)</f>
        <v/>
      </c>
      <c r="G40" s="39" t="str">
        <f>MID(紹介文記入シート!$A$7,200+COLUMN(紹介文記入シート!G7),1)</f>
        <v/>
      </c>
      <c r="H40" s="39" t="str">
        <f>MID(紹介文記入シート!$A$7,200+COLUMN(紹介文記入シート!H7),1)</f>
        <v/>
      </c>
      <c r="I40" s="39" t="str">
        <f>MID(紹介文記入シート!$A$7,200+COLUMN(紹介文記入シート!I7),1)</f>
        <v/>
      </c>
      <c r="J40" s="39" t="str">
        <f>MID(紹介文記入シート!$A$7,200+COLUMN(紹介文記入シート!J7),1)</f>
        <v/>
      </c>
      <c r="K40" s="39" t="str">
        <f>MID(紹介文記入シート!$A$7,200+COLUMN(紹介文記入シート!K7),1)</f>
        <v/>
      </c>
      <c r="L40" s="39" t="str">
        <f>MID(紹介文記入シート!$A$7,200+COLUMN(紹介文記入シート!L7),1)</f>
        <v/>
      </c>
      <c r="M40" s="39" t="str">
        <f>MID(紹介文記入シート!$A$7,200+COLUMN(紹介文記入シート!M7),1)</f>
        <v/>
      </c>
      <c r="N40" s="39" t="str">
        <f>MID(紹介文記入シート!$A$7,200+COLUMN(紹介文記入シート!N7),1)</f>
        <v/>
      </c>
      <c r="O40" s="39" t="str">
        <f>MID(紹介文記入シート!$A$7,200+COLUMN(紹介文記入シート!O7),1)</f>
        <v/>
      </c>
      <c r="P40" s="39" t="str">
        <f>MID(紹介文記入シート!$A$7,200+COLUMN(紹介文記入シート!P7),1)</f>
        <v/>
      </c>
      <c r="Q40" s="39" t="str">
        <f>MID(紹介文記入シート!$A$7,200+COLUMN(紹介文記入シート!Q7),1)</f>
        <v/>
      </c>
      <c r="R40" s="39" t="str">
        <f>MID(紹介文記入シート!$A$7,200+COLUMN(紹介文記入シート!R7),1)</f>
        <v/>
      </c>
      <c r="S40" s="39" t="str">
        <f>MID(紹介文記入シート!$A$7,200+COLUMN(紹介文記入シート!S7),1)</f>
        <v/>
      </c>
      <c r="T40" s="40" t="str">
        <f>MID(紹介文記入シート!$A$7,200+COLUMN(紹介文記入シート!T7),1)</f>
        <v/>
      </c>
    </row>
    <row r="55" spans="22:40" x14ac:dyDescent="0.15"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22:40" x14ac:dyDescent="0.15"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2:40" x14ac:dyDescent="0.15"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</sheetData>
  <mergeCells count="16">
    <mergeCell ref="A12:B12"/>
    <mergeCell ref="C12:J12"/>
    <mergeCell ref="A13:B15"/>
    <mergeCell ref="C13:J15"/>
    <mergeCell ref="A9:B9"/>
    <mergeCell ref="C9:J9"/>
    <mergeCell ref="K9:L11"/>
    <mergeCell ref="M9:T11"/>
    <mergeCell ref="A10:B11"/>
    <mergeCell ref="C10:J11"/>
    <mergeCell ref="A3:T3"/>
    <mergeCell ref="A4:T4"/>
    <mergeCell ref="I7:J8"/>
    <mergeCell ref="K7:N8"/>
    <mergeCell ref="O7:P8"/>
    <mergeCell ref="Q7:T8"/>
  </mergeCells>
  <phoneticPr fontId="1"/>
  <conditionalFormatting sqref="C12:J15 M9:T11">
    <cfRule type="containsBlanks" dxfId="5" priority="1">
      <formula>LEN(TRIM(C9))=0</formula>
    </cfRule>
  </conditionalFormatting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2"/>
  <sheetViews>
    <sheetView view="pageBreakPreview" zoomScaleNormal="100" zoomScaleSheetLayoutView="100" workbookViewId="0">
      <selection activeCell="A7" sqref="A7:AI22"/>
    </sheetView>
  </sheetViews>
  <sheetFormatPr defaultRowHeight="13.5" x14ac:dyDescent="0.15"/>
  <cols>
    <col min="1" max="33" width="2.5" style="2" customWidth="1"/>
    <col min="34" max="34" width="2.75" style="2" customWidth="1"/>
    <col min="35" max="35" width="2.5" style="2" customWidth="1"/>
    <col min="36" max="37" width="9" style="2"/>
  </cols>
  <sheetData>
    <row r="1" spans="1:35" x14ac:dyDescent="0.15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35" x14ac:dyDescent="0.15">
      <c r="A2" s="336" t="s">
        <v>94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35" x14ac:dyDescent="0.15">
      <c r="A3" s="337" t="s">
        <v>100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35" x14ac:dyDescent="0.15">
      <c r="A4" s="337" t="s">
        <v>95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5" x14ac:dyDescent="0.1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0"/>
      <c r="S5" s="50"/>
      <c r="T5" s="50"/>
      <c r="U5" s="50"/>
      <c r="V5" s="50"/>
      <c r="W5" s="50"/>
      <c r="X5" s="50"/>
      <c r="Y5" s="51"/>
      <c r="Z5" s="52"/>
      <c r="AA5" s="51"/>
      <c r="AB5" s="51"/>
      <c r="AC5" s="338" t="s">
        <v>96</v>
      </c>
      <c r="AD5" s="338"/>
      <c r="AE5" s="338"/>
      <c r="AF5" s="338"/>
      <c r="AG5" s="338"/>
      <c r="AH5" s="338"/>
      <c r="AI5" s="338"/>
    </row>
    <row r="6" spans="1:35" ht="14.25" thickBot="1" x14ac:dyDescent="0.2">
      <c r="A6" s="50"/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0"/>
      <c r="S6" s="50"/>
      <c r="T6" s="50"/>
      <c r="U6" s="53"/>
      <c r="V6" s="53"/>
      <c r="W6" s="53"/>
      <c r="X6" s="53"/>
      <c r="Y6" s="50"/>
      <c r="Z6" s="52"/>
      <c r="AA6" s="51"/>
      <c r="AB6" s="51"/>
      <c r="AC6" s="339" t="s">
        <v>97</v>
      </c>
      <c r="AD6" s="340"/>
      <c r="AE6" s="340"/>
      <c r="AF6" s="341">
        <f>LEN(SUBSTITUTE(A7,CHAR(10),""))</f>
        <v>0</v>
      </c>
      <c r="AG6" s="341"/>
      <c r="AH6" s="341"/>
      <c r="AI6" s="342"/>
    </row>
    <row r="7" spans="1:35" x14ac:dyDescent="0.15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9"/>
    </row>
    <row r="8" spans="1:35" x14ac:dyDescent="0.15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2"/>
    </row>
    <row r="9" spans="1:35" x14ac:dyDescent="0.15">
      <c r="A9" s="33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2"/>
    </row>
    <row r="10" spans="1:35" x14ac:dyDescent="0.15">
      <c r="A10" s="330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2"/>
    </row>
    <row r="11" spans="1:35" x14ac:dyDescent="0.15">
      <c r="A11" s="330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2"/>
    </row>
    <row r="12" spans="1:35" x14ac:dyDescent="0.15">
      <c r="A12" s="330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2"/>
    </row>
    <row r="13" spans="1:35" x14ac:dyDescent="0.15">
      <c r="A13" s="330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2"/>
    </row>
    <row r="14" spans="1:35" x14ac:dyDescent="0.15">
      <c r="A14" s="330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2"/>
    </row>
    <row r="15" spans="1:35" x14ac:dyDescent="0.15">
      <c r="A15" s="330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2"/>
    </row>
    <row r="16" spans="1:35" x14ac:dyDescent="0.15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2"/>
    </row>
    <row r="17" spans="1:35" x14ac:dyDescent="0.15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2"/>
    </row>
    <row r="18" spans="1:35" x14ac:dyDescent="0.15">
      <c r="A18" s="330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2"/>
    </row>
    <row r="19" spans="1:35" x14ac:dyDescent="0.15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2"/>
    </row>
    <row r="20" spans="1:35" x14ac:dyDescent="0.15">
      <c r="A20" s="330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2"/>
    </row>
    <row r="21" spans="1:35" x14ac:dyDescent="0.15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2"/>
    </row>
    <row r="22" spans="1:35" ht="14.25" thickBot="1" x14ac:dyDescent="0.2">
      <c r="A22" s="333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5"/>
    </row>
  </sheetData>
  <mergeCells count="7">
    <mergeCell ref="A7:AI22"/>
    <mergeCell ref="A2:Z2"/>
    <mergeCell ref="A3:Z3"/>
    <mergeCell ref="A4:Z4"/>
    <mergeCell ref="AC5:AI5"/>
    <mergeCell ref="AC6:AE6"/>
    <mergeCell ref="AF6:AI6"/>
  </mergeCells>
  <phoneticPr fontId="1"/>
  <conditionalFormatting sqref="A7:AI22">
    <cfRule type="cellIs" dxfId="4" priority="1" operator="equal">
      <formula>""</formula>
    </cfRule>
    <cfRule type="cellIs" dxfId="3" priority="2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view="pageBreakPreview" zoomScaleNormal="100" zoomScaleSheetLayoutView="100" workbookViewId="0">
      <selection activeCell="F38" sqref="F38:O39"/>
    </sheetView>
  </sheetViews>
  <sheetFormatPr defaultRowHeight="13.5" x14ac:dyDescent="0.15"/>
  <cols>
    <col min="1" max="1" width="2" customWidth="1"/>
    <col min="2" max="2" width="7.75" customWidth="1"/>
    <col min="3" max="3" width="3.25" customWidth="1"/>
    <col min="4" max="4" width="5.25" customWidth="1"/>
    <col min="8" max="8" width="5.875" customWidth="1"/>
    <col min="11" max="12" width="5.125" customWidth="1"/>
  </cols>
  <sheetData>
    <row r="1" spans="1:17" x14ac:dyDescent="0.15">
      <c r="A1" s="2"/>
      <c r="B1" s="2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8.75" x14ac:dyDescent="0.2">
      <c r="A2" s="2"/>
      <c r="B2" s="365" t="s">
        <v>129</v>
      </c>
      <c r="C2" s="365"/>
      <c r="D2" s="365"/>
      <c r="E2" s="365"/>
      <c r="F2" s="365"/>
      <c r="G2" s="365"/>
      <c r="H2" s="365"/>
      <c r="I2" s="365"/>
      <c r="J2" s="41"/>
      <c r="K2" s="2"/>
      <c r="L2" s="366" t="s">
        <v>84</v>
      </c>
      <c r="M2" s="368"/>
    </row>
    <row r="3" spans="1:17" ht="42" customHeight="1" x14ac:dyDescent="0.15">
      <c r="A3" s="2"/>
      <c r="B3" s="370" t="s">
        <v>85</v>
      </c>
      <c r="C3" s="370"/>
      <c r="D3" s="370"/>
      <c r="E3" s="370"/>
      <c r="F3" s="370"/>
      <c r="G3" s="370"/>
      <c r="H3" s="370"/>
      <c r="I3" s="370"/>
      <c r="J3" s="42"/>
      <c r="K3" s="2"/>
      <c r="L3" s="367"/>
      <c r="M3" s="369"/>
    </row>
    <row r="4" spans="1:17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20.100000000000001" customHeight="1" x14ac:dyDescent="0.15">
      <c r="A5" s="2"/>
      <c r="B5" s="363" t="s">
        <v>116</v>
      </c>
      <c r="C5" s="364"/>
      <c r="D5" s="371"/>
      <c r="E5" s="372"/>
      <c r="F5" s="372"/>
      <c r="G5" s="372"/>
      <c r="H5" s="372"/>
      <c r="I5" s="372"/>
      <c r="J5" s="372"/>
      <c r="K5" s="372"/>
      <c r="L5" s="372"/>
      <c r="M5" s="373"/>
    </row>
    <row r="6" spans="1:17" ht="20.100000000000001" customHeight="1" x14ac:dyDescent="0.15">
      <c r="A6" s="2"/>
      <c r="B6" s="358" t="s">
        <v>117</v>
      </c>
      <c r="C6" s="359"/>
      <c r="D6" s="353"/>
      <c r="E6" s="354"/>
      <c r="F6" s="354"/>
      <c r="G6" s="354"/>
      <c r="H6" s="354"/>
      <c r="I6" s="354"/>
      <c r="J6" s="354"/>
      <c r="K6" s="354"/>
      <c r="L6" s="354"/>
      <c r="M6" s="355"/>
    </row>
    <row r="7" spans="1:17" ht="20.100000000000001" customHeight="1" x14ac:dyDescent="0.15">
      <c r="A7" s="2"/>
      <c r="B7" s="358"/>
      <c r="C7" s="359"/>
      <c r="D7" s="349"/>
      <c r="E7" s="356"/>
      <c r="F7" s="356"/>
      <c r="G7" s="356"/>
      <c r="H7" s="356"/>
      <c r="I7" s="356"/>
      <c r="J7" s="356"/>
      <c r="K7" s="356"/>
      <c r="L7" s="356"/>
      <c r="M7" s="350"/>
    </row>
    <row r="8" spans="1:17" ht="20.100000000000001" customHeight="1" x14ac:dyDescent="0.15">
      <c r="A8" s="2"/>
      <c r="B8" s="358"/>
      <c r="C8" s="359"/>
      <c r="D8" s="349"/>
      <c r="E8" s="356"/>
      <c r="F8" s="356"/>
      <c r="G8" s="356"/>
      <c r="H8" s="356"/>
      <c r="I8" s="356"/>
      <c r="J8" s="356"/>
      <c r="K8" s="356"/>
      <c r="L8" s="356"/>
      <c r="M8" s="350"/>
    </row>
    <row r="9" spans="1:17" ht="20.100000000000001" customHeight="1" x14ac:dyDescent="0.15">
      <c r="A9" s="2"/>
      <c r="B9" s="360"/>
      <c r="C9" s="361"/>
      <c r="D9" s="351"/>
      <c r="E9" s="357"/>
      <c r="F9" s="357"/>
      <c r="G9" s="357"/>
      <c r="H9" s="357"/>
      <c r="I9" s="357"/>
      <c r="J9" s="357"/>
      <c r="K9" s="357"/>
      <c r="L9" s="357"/>
      <c r="M9" s="352"/>
    </row>
    <row r="10" spans="1:17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7" ht="18.75" customHeight="1" x14ac:dyDescent="0.15">
      <c r="A11" s="2"/>
      <c r="B11" s="343" t="s">
        <v>87</v>
      </c>
      <c r="C11" s="363" t="s">
        <v>118</v>
      </c>
      <c r="D11" s="364"/>
      <c r="E11" s="344"/>
      <c r="F11" s="345"/>
      <c r="G11" s="345"/>
      <c r="H11" s="345"/>
      <c r="I11" s="345"/>
      <c r="J11" s="345"/>
      <c r="K11" s="345"/>
      <c r="L11" s="345"/>
      <c r="M11" s="346"/>
    </row>
    <row r="12" spans="1:17" ht="18" customHeight="1" x14ac:dyDescent="0.15">
      <c r="A12" s="2"/>
      <c r="B12" s="343"/>
      <c r="C12" s="360" t="s">
        <v>131</v>
      </c>
      <c r="D12" s="361"/>
      <c r="E12" s="61"/>
      <c r="F12" s="62"/>
      <c r="G12" s="62"/>
      <c r="H12" s="62"/>
      <c r="I12" s="62"/>
      <c r="J12" s="62"/>
      <c r="K12" s="62"/>
      <c r="L12" s="62"/>
      <c r="M12" s="63"/>
      <c r="O12" s="44"/>
      <c r="P12" s="45"/>
      <c r="Q12" s="45"/>
    </row>
    <row r="13" spans="1:17" ht="18.75" customHeight="1" x14ac:dyDescent="0.15">
      <c r="A13" s="2"/>
      <c r="B13" s="343"/>
      <c r="C13" s="363" t="s">
        <v>83</v>
      </c>
      <c r="D13" s="364"/>
      <c r="E13" s="64"/>
      <c r="F13" s="46"/>
      <c r="G13" s="46"/>
      <c r="H13" s="46"/>
      <c r="I13" s="46"/>
      <c r="J13" s="46"/>
      <c r="K13" s="46"/>
      <c r="L13" s="46"/>
      <c r="M13" s="65"/>
      <c r="O13" s="44"/>
      <c r="P13" s="44"/>
      <c r="Q13" s="45"/>
    </row>
    <row r="14" spans="1:17" ht="18.75" customHeight="1" x14ac:dyDescent="0.15">
      <c r="A14" s="2"/>
      <c r="B14" s="343"/>
      <c r="C14" s="360" t="s">
        <v>132</v>
      </c>
      <c r="D14" s="361"/>
      <c r="E14" s="61"/>
      <c r="F14" s="62"/>
      <c r="G14" s="62"/>
      <c r="H14" s="62"/>
      <c r="I14" s="62"/>
      <c r="J14" s="62"/>
      <c r="K14" s="62"/>
      <c r="L14" s="62"/>
      <c r="M14" s="63"/>
      <c r="O14" s="45"/>
      <c r="P14" s="45"/>
      <c r="Q14" s="45"/>
    </row>
    <row r="15" spans="1:17" x14ac:dyDescent="0.15">
      <c r="A15" s="2"/>
      <c r="B15" s="343"/>
      <c r="C15" s="347" t="s">
        <v>88</v>
      </c>
      <c r="D15" s="348"/>
      <c r="E15" s="347"/>
      <c r="F15" s="362"/>
      <c r="G15" s="362"/>
      <c r="H15" s="362"/>
      <c r="I15" s="362"/>
      <c r="J15" s="362"/>
      <c r="K15" s="362"/>
      <c r="L15" s="362"/>
      <c r="M15" s="348"/>
      <c r="O15" s="45"/>
      <c r="P15" s="45"/>
      <c r="Q15" s="45"/>
    </row>
    <row r="16" spans="1:17" x14ac:dyDescent="0.15">
      <c r="A16" s="2"/>
      <c r="B16" s="343"/>
      <c r="C16" s="349"/>
      <c r="D16" s="350"/>
      <c r="E16" s="349"/>
      <c r="F16" s="356"/>
      <c r="G16" s="356"/>
      <c r="H16" s="356"/>
      <c r="I16" s="356"/>
      <c r="J16" s="356"/>
      <c r="K16" s="356"/>
      <c r="L16" s="356"/>
      <c r="M16" s="350"/>
      <c r="O16" s="45"/>
      <c r="P16" s="45"/>
    </row>
    <row r="17" spans="1:19" x14ac:dyDescent="0.15">
      <c r="A17" s="2"/>
      <c r="B17" s="343"/>
      <c r="C17" s="349"/>
      <c r="D17" s="350"/>
      <c r="E17" s="349"/>
      <c r="F17" s="356"/>
      <c r="G17" s="356"/>
      <c r="H17" s="356"/>
      <c r="I17" s="356"/>
      <c r="J17" s="356"/>
      <c r="K17" s="356"/>
      <c r="L17" s="356"/>
      <c r="M17" s="350"/>
      <c r="O17" s="45"/>
      <c r="P17" s="45"/>
    </row>
    <row r="18" spans="1:19" x14ac:dyDescent="0.15">
      <c r="A18" s="2"/>
      <c r="B18" s="343"/>
      <c r="C18" s="351"/>
      <c r="D18" s="352"/>
      <c r="E18" s="351"/>
      <c r="F18" s="357"/>
      <c r="G18" s="357"/>
      <c r="H18" s="357"/>
      <c r="I18" s="357"/>
      <c r="J18" s="357"/>
      <c r="K18" s="357"/>
      <c r="L18" s="357"/>
      <c r="M18" s="352"/>
      <c r="O18" s="45"/>
      <c r="P18" s="45"/>
    </row>
    <row r="19" spans="1:19" ht="18.75" customHeight="1" x14ac:dyDescent="0.15">
      <c r="A19" s="2"/>
      <c r="B19" s="343" t="s">
        <v>89</v>
      </c>
      <c r="C19" s="363" t="s">
        <v>83</v>
      </c>
      <c r="D19" s="364"/>
      <c r="E19" s="344"/>
      <c r="F19" s="345"/>
      <c r="G19" s="345"/>
      <c r="H19" s="345"/>
      <c r="I19" s="345"/>
      <c r="J19" s="345"/>
      <c r="K19" s="345"/>
      <c r="L19" s="345"/>
      <c r="M19" s="346"/>
      <c r="O19" s="46"/>
      <c r="P19" s="46"/>
    </row>
    <row r="20" spans="1:19" ht="18.75" customHeight="1" x14ac:dyDescent="0.15">
      <c r="A20" s="2"/>
      <c r="B20" s="343"/>
      <c r="C20" s="360" t="s">
        <v>131</v>
      </c>
      <c r="D20" s="361"/>
      <c r="E20" s="61"/>
      <c r="F20" s="62"/>
      <c r="G20" s="62"/>
      <c r="H20" s="62"/>
      <c r="I20" s="62"/>
      <c r="J20" s="62"/>
      <c r="K20" s="62"/>
      <c r="L20" s="62"/>
      <c r="M20" s="63"/>
      <c r="O20" s="46"/>
      <c r="P20" s="46"/>
    </row>
    <row r="21" spans="1:19" ht="18.75" customHeight="1" x14ac:dyDescent="0.15">
      <c r="A21" s="2"/>
      <c r="B21" s="343"/>
      <c r="C21" s="363" t="s">
        <v>83</v>
      </c>
      <c r="D21" s="364"/>
      <c r="E21" s="64"/>
      <c r="F21" s="46"/>
      <c r="G21" s="46"/>
      <c r="H21" s="46"/>
      <c r="I21" s="46"/>
      <c r="J21" s="46"/>
      <c r="K21" s="46"/>
      <c r="L21" s="46"/>
      <c r="M21" s="65"/>
      <c r="O21" s="46"/>
      <c r="P21" s="46"/>
    </row>
    <row r="22" spans="1:19" ht="18.75" customHeight="1" x14ac:dyDescent="0.15">
      <c r="A22" s="2"/>
      <c r="B22" s="343"/>
      <c r="C22" s="360" t="s">
        <v>132</v>
      </c>
      <c r="D22" s="361"/>
      <c r="E22" s="61"/>
      <c r="F22" s="62"/>
      <c r="G22" s="62"/>
      <c r="H22" s="62"/>
      <c r="I22" s="62"/>
      <c r="J22" s="62"/>
      <c r="K22" s="62"/>
      <c r="L22" s="62"/>
      <c r="M22" s="63"/>
      <c r="O22" s="46"/>
      <c r="P22" s="46"/>
    </row>
    <row r="23" spans="1:19" x14ac:dyDescent="0.15">
      <c r="A23" s="2"/>
      <c r="B23" s="343"/>
      <c r="C23" s="347" t="s">
        <v>88</v>
      </c>
      <c r="D23" s="348"/>
      <c r="E23" s="347"/>
      <c r="F23" s="362"/>
      <c r="G23" s="362"/>
      <c r="H23" s="362"/>
      <c r="I23" s="362"/>
      <c r="J23" s="362"/>
      <c r="K23" s="362"/>
      <c r="L23" s="362"/>
      <c r="M23" s="348"/>
      <c r="O23" s="45"/>
      <c r="P23" s="45"/>
    </row>
    <row r="24" spans="1:19" x14ac:dyDescent="0.15">
      <c r="A24" s="2"/>
      <c r="B24" s="343"/>
      <c r="C24" s="349"/>
      <c r="D24" s="350"/>
      <c r="E24" s="349"/>
      <c r="F24" s="356"/>
      <c r="G24" s="356"/>
      <c r="H24" s="356"/>
      <c r="I24" s="356"/>
      <c r="J24" s="356"/>
      <c r="K24" s="356"/>
      <c r="L24" s="356"/>
      <c r="M24" s="350"/>
      <c r="O24" s="45"/>
      <c r="P24" s="45"/>
    </row>
    <row r="25" spans="1:19" x14ac:dyDescent="0.15">
      <c r="A25" s="2"/>
      <c r="B25" s="343"/>
      <c r="C25" s="349"/>
      <c r="D25" s="350"/>
      <c r="E25" s="349"/>
      <c r="F25" s="356"/>
      <c r="G25" s="356"/>
      <c r="H25" s="356"/>
      <c r="I25" s="356"/>
      <c r="J25" s="356"/>
      <c r="K25" s="356"/>
      <c r="L25" s="356"/>
      <c r="M25" s="350"/>
      <c r="R25" s="45"/>
      <c r="S25" s="45"/>
    </row>
    <row r="26" spans="1:19" x14ac:dyDescent="0.15">
      <c r="A26" s="2"/>
      <c r="B26" s="343"/>
      <c r="C26" s="351"/>
      <c r="D26" s="352"/>
      <c r="E26" s="351"/>
      <c r="F26" s="357"/>
      <c r="G26" s="357"/>
      <c r="H26" s="357"/>
      <c r="I26" s="357"/>
      <c r="J26" s="357"/>
      <c r="K26" s="357"/>
      <c r="L26" s="357"/>
      <c r="M26" s="352"/>
      <c r="R26" s="45"/>
      <c r="S26" s="45"/>
    </row>
    <row r="27" spans="1:19" ht="18.75" customHeight="1" x14ac:dyDescent="0.15">
      <c r="A27" s="2"/>
      <c r="B27" s="343" t="s">
        <v>90</v>
      </c>
      <c r="C27" s="363" t="s">
        <v>83</v>
      </c>
      <c r="D27" s="364"/>
      <c r="E27" s="344"/>
      <c r="F27" s="345"/>
      <c r="G27" s="345"/>
      <c r="H27" s="345"/>
      <c r="I27" s="345"/>
      <c r="J27" s="345"/>
      <c r="K27" s="345"/>
      <c r="L27" s="345"/>
      <c r="M27" s="346"/>
      <c r="R27" s="45"/>
      <c r="S27" s="45"/>
    </row>
    <row r="28" spans="1:19" ht="18.75" customHeight="1" x14ac:dyDescent="0.15">
      <c r="A28" s="2"/>
      <c r="B28" s="343"/>
      <c r="C28" s="360" t="s">
        <v>131</v>
      </c>
      <c r="D28" s="361"/>
      <c r="E28" s="61"/>
      <c r="F28" s="62"/>
      <c r="G28" s="62"/>
      <c r="H28" s="62"/>
      <c r="I28" s="62"/>
      <c r="J28" s="62"/>
      <c r="K28" s="62"/>
      <c r="L28" s="62"/>
      <c r="M28" s="63"/>
      <c r="R28" s="46"/>
      <c r="S28" s="46"/>
    </row>
    <row r="29" spans="1:19" ht="18.75" customHeight="1" x14ac:dyDescent="0.15">
      <c r="A29" s="2"/>
      <c r="B29" s="343"/>
      <c r="C29" s="363" t="s">
        <v>83</v>
      </c>
      <c r="D29" s="364"/>
      <c r="E29" s="64"/>
      <c r="F29" s="46"/>
      <c r="G29" s="46"/>
      <c r="H29" s="46"/>
      <c r="I29" s="46"/>
      <c r="J29" s="46"/>
      <c r="K29" s="46"/>
      <c r="L29" s="46"/>
      <c r="M29" s="65"/>
      <c r="R29" s="46"/>
      <c r="S29" s="46"/>
    </row>
    <row r="30" spans="1:19" ht="18.75" customHeight="1" x14ac:dyDescent="0.15">
      <c r="A30" s="2"/>
      <c r="B30" s="343"/>
      <c r="C30" s="360" t="s">
        <v>132</v>
      </c>
      <c r="D30" s="361"/>
      <c r="E30" s="61"/>
      <c r="F30" s="62"/>
      <c r="G30" s="62"/>
      <c r="H30" s="62"/>
      <c r="I30" s="62"/>
      <c r="J30" s="62"/>
      <c r="K30" s="62"/>
      <c r="L30" s="62"/>
      <c r="M30" s="63"/>
      <c r="R30" s="46"/>
      <c r="S30" s="46"/>
    </row>
    <row r="31" spans="1:19" x14ac:dyDescent="0.15">
      <c r="A31" s="2"/>
      <c r="B31" s="343"/>
      <c r="C31" s="347" t="s">
        <v>88</v>
      </c>
      <c r="D31" s="348"/>
      <c r="E31" s="347"/>
      <c r="F31" s="362"/>
      <c r="G31" s="362"/>
      <c r="H31" s="362"/>
      <c r="I31" s="362"/>
      <c r="J31" s="362"/>
      <c r="K31" s="362"/>
      <c r="L31" s="362"/>
      <c r="M31" s="348"/>
      <c r="R31" s="46"/>
      <c r="S31" s="46"/>
    </row>
    <row r="32" spans="1:19" x14ac:dyDescent="0.15">
      <c r="A32" s="2"/>
      <c r="B32" s="343"/>
      <c r="C32" s="349"/>
      <c r="D32" s="350"/>
      <c r="E32" s="349"/>
      <c r="F32" s="356"/>
      <c r="G32" s="356"/>
      <c r="H32" s="356"/>
      <c r="I32" s="356"/>
      <c r="J32" s="356"/>
      <c r="K32" s="356"/>
      <c r="L32" s="356"/>
      <c r="M32" s="350"/>
      <c r="R32" s="45"/>
      <c r="S32" s="45"/>
    </row>
    <row r="33" spans="1:19" x14ac:dyDescent="0.15">
      <c r="A33" s="2"/>
      <c r="B33" s="343"/>
      <c r="C33" s="349"/>
      <c r="D33" s="350"/>
      <c r="E33" s="349"/>
      <c r="F33" s="356"/>
      <c r="G33" s="356"/>
      <c r="H33" s="356"/>
      <c r="I33" s="356"/>
      <c r="J33" s="356"/>
      <c r="K33" s="356"/>
      <c r="L33" s="356"/>
      <c r="M33" s="350"/>
      <c r="R33" s="45"/>
      <c r="S33" s="45"/>
    </row>
    <row r="34" spans="1:19" x14ac:dyDescent="0.15">
      <c r="A34" s="2"/>
      <c r="B34" s="343"/>
      <c r="C34" s="351"/>
      <c r="D34" s="352"/>
      <c r="E34" s="351"/>
      <c r="F34" s="357"/>
      <c r="G34" s="357"/>
      <c r="H34" s="357"/>
      <c r="I34" s="357"/>
      <c r="J34" s="357"/>
      <c r="K34" s="357"/>
      <c r="L34" s="357"/>
      <c r="M34" s="352"/>
    </row>
    <row r="35" spans="1:19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9" ht="20.25" customHeight="1" x14ac:dyDescent="0.15">
      <c r="A36" s="2"/>
      <c r="B36" s="363" t="s">
        <v>119</v>
      </c>
      <c r="C36" s="377"/>
      <c r="D36" s="364"/>
      <c r="E36" s="344"/>
      <c r="F36" s="345"/>
      <c r="G36" s="345"/>
      <c r="H36" s="345"/>
      <c r="I36" s="345"/>
      <c r="J36" s="345"/>
      <c r="K36" s="345"/>
      <c r="L36" s="345"/>
      <c r="M36" s="346"/>
    </row>
    <row r="37" spans="1:19" ht="42.75" customHeight="1" x14ac:dyDescent="0.15">
      <c r="A37" s="2"/>
      <c r="B37" s="360" t="s">
        <v>133</v>
      </c>
      <c r="C37" s="378"/>
      <c r="D37" s="361"/>
      <c r="E37" s="379"/>
      <c r="F37" s="380"/>
      <c r="G37" s="380"/>
      <c r="H37" s="380"/>
      <c r="I37" s="380"/>
      <c r="J37" s="380"/>
      <c r="K37" s="380"/>
      <c r="L37" s="380"/>
      <c r="M37" s="381"/>
    </row>
    <row r="38" spans="1:19" x14ac:dyDescent="0.15">
      <c r="A38" s="2"/>
      <c r="B38" s="382" t="s">
        <v>130</v>
      </c>
      <c r="C38" s="383"/>
      <c r="D38" s="311"/>
      <c r="E38" s="344"/>
      <c r="F38" s="345"/>
      <c r="G38" s="345"/>
      <c r="H38" s="345"/>
      <c r="I38" s="345"/>
      <c r="J38" s="345"/>
      <c r="K38" s="345"/>
      <c r="L38" s="345"/>
      <c r="M38" s="346"/>
    </row>
    <row r="39" spans="1:19" ht="48" customHeight="1" x14ac:dyDescent="0.15">
      <c r="A39" s="2"/>
      <c r="B39" s="351" t="s">
        <v>134</v>
      </c>
      <c r="C39" s="357"/>
      <c r="D39" s="352"/>
      <c r="E39" s="374"/>
      <c r="F39" s="375"/>
      <c r="G39" s="375"/>
      <c r="H39" s="375"/>
      <c r="I39" s="375"/>
      <c r="J39" s="375"/>
      <c r="K39" s="375"/>
      <c r="L39" s="375"/>
      <c r="M39" s="376"/>
    </row>
    <row r="40" spans="1:19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9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9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9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9" x14ac:dyDescent="0.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9" x14ac:dyDescent="0.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9" x14ac:dyDescent="0.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9" x14ac:dyDescent="0.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9" x14ac:dyDescent="0.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 x14ac:dyDescent="0.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2:13" x14ac:dyDescent="0.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2:13" x14ac:dyDescent="0.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x14ac:dyDescent="0.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x14ac:dyDescent="0.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x14ac:dyDescent="0.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x14ac:dyDescent="0.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x14ac:dyDescent="0.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x14ac:dyDescent="0.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x14ac:dyDescent="0.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x14ac:dyDescent="0.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x14ac:dyDescent="0.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2:13" x14ac:dyDescent="0.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2:13" x14ac:dyDescent="0.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x14ac:dyDescent="0.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 x14ac:dyDescent="0.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x14ac:dyDescent="0.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3" x14ac:dyDescent="0.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x14ac:dyDescent="0.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2:13" x14ac:dyDescent="0.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2:13" x14ac:dyDescent="0.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2:13" x14ac:dyDescent="0.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2:13" x14ac:dyDescent="0.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2:13" x14ac:dyDescent="0.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2:13" x14ac:dyDescent="0.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2:13" x14ac:dyDescent="0.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2:13" x14ac:dyDescent="0.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2:13" x14ac:dyDescent="0.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2:13" x14ac:dyDescent="0.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x14ac:dyDescent="0.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2:13" x14ac:dyDescent="0.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</sheetData>
  <mergeCells count="40">
    <mergeCell ref="B39:D39"/>
    <mergeCell ref="E39:M39"/>
    <mergeCell ref="E36:M36"/>
    <mergeCell ref="B27:B34"/>
    <mergeCell ref="E27:M27"/>
    <mergeCell ref="C31:D34"/>
    <mergeCell ref="E31:M34"/>
    <mergeCell ref="C27:D27"/>
    <mergeCell ref="B36:D36"/>
    <mergeCell ref="B37:D37"/>
    <mergeCell ref="E37:M37"/>
    <mergeCell ref="B38:D38"/>
    <mergeCell ref="E38:M38"/>
    <mergeCell ref="C28:D28"/>
    <mergeCell ref="C29:D29"/>
    <mergeCell ref="C30:D30"/>
    <mergeCell ref="C13:D13"/>
    <mergeCell ref="C14:D14"/>
    <mergeCell ref="B2:I2"/>
    <mergeCell ref="L2:L3"/>
    <mergeCell ref="M2:M3"/>
    <mergeCell ref="B3:I3"/>
    <mergeCell ref="D5:M5"/>
    <mergeCell ref="B5:C5"/>
    <mergeCell ref="B19:B26"/>
    <mergeCell ref="E19:M19"/>
    <mergeCell ref="C23:D26"/>
    <mergeCell ref="D6:M9"/>
    <mergeCell ref="B6:C9"/>
    <mergeCell ref="E23:M26"/>
    <mergeCell ref="C19:D19"/>
    <mergeCell ref="C20:D20"/>
    <mergeCell ref="C21:D21"/>
    <mergeCell ref="C22:D22"/>
    <mergeCell ref="B11:B18"/>
    <mergeCell ref="E11:M11"/>
    <mergeCell ref="C15:D18"/>
    <mergeCell ref="E15:M18"/>
    <mergeCell ref="C11:D11"/>
    <mergeCell ref="C12:D12"/>
  </mergeCells>
  <phoneticPr fontId="1"/>
  <conditionalFormatting sqref="D5:M9 E11:M18 E36:M36 E37:E38 E23:M26 E31:M34">
    <cfRule type="containsBlanks" dxfId="2" priority="3">
      <formula>LEN(TRIM(D5))=0</formula>
    </cfRule>
  </conditionalFormatting>
  <conditionalFormatting sqref="E19:M22">
    <cfRule type="containsBlanks" dxfId="1" priority="2">
      <formula>LEN(TRIM(E19))=0</formula>
    </cfRule>
  </conditionalFormatting>
  <conditionalFormatting sqref="E27:M30">
    <cfRule type="containsBlanks" dxfId="0" priority="1">
      <formula>LEN(TRIM(E27))=0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9"/>
  <sheetViews>
    <sheetView workbookViewId="0">
      <selection activeCell="G24" sqref="G24"/>
    </sheetView>
  </sheetViews>
  <sheetFormatPr defaultRowHeight="13.5" x14ac:dyDescent="0.15"/>
  <cols>
    <col min="3" max="3" width="13" customWidth="1"/>
  </cols>
  <sheetData>
    <row r="1" spans="2:5" x14ac:dyDescent="0.15">
      <c r="B1" s="1" t="s">
        <v>42</v>
      </c>
    </row>
    <row r="2" spans="2:5" x14ac:dyDescent="0.15">
      <c r="B2" s="1" t="s">
        <v>45</v>
      </c>
    </row>
    <row r="3" spans="2:5" x14ac:dyDescent="0.15">
      <c r="B3" s="1" t="s">
        <v>46</v>
      </c>
    </row>
    <row r="4" spans="2:5" x14ac:dyDescent="0.15">
      <c r="B4" s="1" t="s">
        <v>47</v>
      </c>
    </row>
    <row r="5" spans="2:5" x14ac:dyDescent="0.15">
      <c r="B5" s="1" t="s">
        <v>48</v>
      </c>
    </row>
    <row r="6" spans="2:5" x14ac:dyDescent="0.15">
      <c r="B6" s="1" t="s">
        <v>49</v>
      </c>
    </row>
    <row r="7" spans="2:5" x14ac:dyDescent="0.15">
      <c r="B7" s="1" t="s">
        <v>50</v>
      </c>
    </row>
    <row r="8" spans="2:5" x14ac:dyDescent="0.15">
      <c r="B8" s="1" t="s">
        <v>51</v>
      </c>
    </row>
    <row r="9" spans="2:5" x14ac:dyDescent="0.15">
      <c r="B9" s="1" t="s">
        <v>52</v>
      </c>
    </row>
    <row r="10" spans="2:5" x14ac:dyDescent="0.15">
      <c r="B10" s="1" t="s">
        <v>43</v>
      </c>
    </row>
    <row r="11" spans="2:5" x14ac:dyDescent="0.15">
      <c r="B11" s="1" t="s">
        <v>44</v>
      </c>
    </row>
    <row r="13" spans="2:5" x14ac:dyDescent="0.15">
      <c r="B13" s="1" t="s">
        <v>53</v>
      </c>
      <c r="C13" s="2" t="s">
        <v>58</v>
      </c>
      <c r="D13" s="2" t="s">
        <v>61</v>
      </c>
      <c r="E13" s="2" t="s">
        <v>64</v>
      </c>
    </row>
    <row r="14" spans="2:5" x14ac:dyDescent="0.15">
      <c r="B14" s="1" t="s">
        <v>54</v>
      </c>
      <c r="C14" s="2" t="s">
        <v>59</v>
      </c>
      <c r="D14" s="2" t="s">
        <v>62</v>
      </c>
      <c r="E14" s="2" t="s">
        <v>65</v>
      </c>
    </row>
    <row r="15" spans="2:5" x14ac:dyDescent="0.15">
      <c r="B15" s="1" t="s">
        <v>55</v>
      </c>
      <c r="C15" s="2" t="s">
        <v>60</v>
      </c>
      <c r="D15" s="2" t="s">
        <v>63</v>
      </c>
      <c r="E15" s="2" t="s">
        <v>66</v>
      </c>
    </row>
    <row r="16" spans="2:5" x14ac:dyDescent="0.15">
      <c r="B16" s="1" t="s">
        <v>56</v>
      </c>
      <c r="C16" s="2"/>
      <c r="D16" s="2"/>
      <c r="E16" s="2"/>
    </row>
    <row r="17" spans="2:5" x14ac:dyDescent="0.15">
      <c r="B17" s="1" t="s">
        <v>57</v>
      </c>
      <c r="D17" s="2"/>
      <c r="E17" s="2"/>
    </row>
    <row r="18" spans="2:5" x14ac:dyDescent="0.15">
      <c r="D18" s="2"/>
      <c r="E18" s="2"/>
    </row>
    <row r="19" spans="2:5" x14ac:dyDescent="0.15">
      <c r="D19" s="2"/>
      <c r="E19" s="2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Q11"/>
  <sheetViews>
    <sheetView workbookViewId="0">
      <selection activeCell="N23" sqref="N23"/>
    </sheetView>
  </sheetViews>
  <sheetFormatPr defaultRowHeight="13.5" x14ac:dyDescent="0.15"/>
  <sheetData>
    <row r="10" spans="1:17" x14ac:dyDescent="0.15">
      <c r="A10" s="59" t="s">
        <v>105</v>
      </c>
      <c r="B10" s="59" t="s">
        <v>106</v>
      </c>
      <c r="C10" s="59" t="s">
        <v>86</v>
      </c>
      <c r="D10" s="59" t="s">
        <v>107</v>
      </c>
      <c r="E10" s="59" t="s">
        <v>108</v>
      </c>
      <c r="F10" s="59" t="s">
        <v>109</v>
      </c>
      <c r="G10" s="59" t="s">
        <v>110</v>
      </c>
      <c r="H10" s="59" t="s">
        <v>111</v>
      </c>
      <c r="I10" s="59" t="s">
        <v>112</v>
      </c>
      <c r="J10" s="59" t="s">
        <v>113</v>
      </c>
      <c r="K10" s="59" t="s">
        <v>111</v>
      </c>
      <c r="L10" s="59" t="s">
        <v>112</v>
      </c>
      <c r="M10" s="59" t="s">
        <v>114</v>
      </c>
      <c r="N10" s="59" t="s">
        <v>111</v>
      </c>
      <c r="O10" s="59" t="s">
        <v>112</v>
      </c>
      <c r="P10" s="59"/>
      <c r="Q10" s="59"/>
    </row>
    <row r="11" spans="1:17" x14ac:dyDescent="0.15">
      <c r="A11" s="2"/>
      <c r="B11" s="2">
        <f>'（様式２）参加申込書'!F5</f>
        <v>0</v>
      </c>
      <c r="C11" s="2">
        <f>'（様式２）参加申込書'!Z8</f>
        <v>0</v>
      </c>
      <c r="D11" s="2">
        <f>'（様式２）参加申込書'!F8</f>
        <v>0</v>
      </c>
      <c r="E11">
        <f>'（様式２）参加申込書'!AG19</f>
        <v>0</v>
      </c>
      <c r="F11">
        <f>'（様式２）参加申込書'!F19</f>
        <v>0</v>
      </c>
      <c r="G11">
        <f>'（様式２）参加申込書'!G24</f>
        <v>0</v>
      </c>
      <c r="H11">
        <f>'（様式２）参加申込書'!R24</f>
        <v>0</v>
      </c>
      <c r="I11">
        <f>'（様式２）参加申込書'!Z24</f>
        <v>0</v>
      </c>
      <c r="J11">
        <f>'（様式２）参加申込書'!G28</f>
        <v>0</v>
      </c>
      <c r="K11">
        <f>'（様式２）参加申込書'!R28</f>
        <v>0</v>
      </c>
      <c r="L11">
        <f>'（様式２）参加申込書'!Z28</f>
        <v>0</v>
      </c>
      <c r="M11">
        <f>'（様式２）参加申込書'!G32</f>
        <v>0</v>
      </c>
      <c r="N11">
        <f>'（様式２）参加申込書'!R32</f>
        <v>0</v>
      </c>
      <c r="O11">
        <f>'（様式２）参加申込書'!Z32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（様式２）参加申込書</vt:lpstr>
      <vt:lpstr>（様式３－１）学校・団体紹介文</vt:lpstr>
      <vt:lpstr>紹介文記入シート</vt:lpstr>
      <vt:lpstr>（様式３－２）アナウンス原稿</vt:lpstr>
      <vt:lpstr>リスト</vt:lpstr>
      <vt:lpstr>事務局作業用</vt:lpstr>
      <vt:lpstr>'（様式２）参加申込書'!Print_Area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2024-05-13T08:21:51Z</dcterms:modified>
</cp:coreProperties>
</file>